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930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<sst xmlns="http://schemas.openxmlformats.org/spreadsheetml/2006/main" count="33" uniqueCount="33">
  <si>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生产日报表</t>
  </si>
  <si>
    <t>序号</t>
  </si>
  <si>
    <t>生产线号</t>
  </si>
  <si>
    <t>生产型号</t>
  </si>
  <si>
    <t>目标数量</t>
  </si>
  <si>
    <t>完工数量</t>
  </si>
  <si>
    <t>未完成数量</t>
  </si>
  <si>
    <t>完成率</t>
  </si>
  <si>
    <t>实时生产量</t>
  </si>
  <si>
    <t>合格数量</t>
  </si>
  <si>
    <t>合格率</t>
  </si>
  <si>
    <t>合计</t>
  </si>
  <si>
    <t>8-9</t>
  </si>
  <si>
    <t>9-10</t>
  </si>
  <si>
    <t>10-11</t>
  </si>
  <si>
    <t>11-12</t>
  </si>
  <si>
    <t>14-15</t>
  </si>
  <si>
    <t>15-16</t>
  </si>
  <si>
    <t>16-17</t>
  </si>
  <si>
    <t>17-18</t>
  </si>
  <si>
    <t>19-20</t>
  </si>
  <si>
    <t>20-21</t>
  </si>
  <si>
    <t>21-22</t>
  </si>
  <si>
    <t>型号1</t>
  </si>
  <si>
    <t>型号2</t>
  </si>
  <si>
    <t>型号3</t>
  </si>
  <si>
    <t>型号4</t>
  </si>
  <si>
    <t>型号5</t>
  </si>
  <si>
    <t>型号6</t>
  </si>
  <si>
    <t>型号7</t>
  </si>
  <si>
    <t>型号8</t>
  </si>
  <si>
    <t>型号9</t>
  </si>
  <si>
    <t>型号10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</si>
</sst>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8"/>
      <color theme="1"/>
      <name val="黑体"/>
      <charset val="134"/>
    </font>
    <font>
      <sz val="12"/>
      <color theme="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CB6AD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5"/>
      </left>
      <right style="thin">
        <color theme="0"/>
      </right>
      <top style="thin">
        <color theme="0" tint="-0.1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5"/>
      </top>
      <bottom style="thin">
        <color theme="0"/>
      </bottom>
      <diagonal/>
    </border>
    <border>
      <left style="thin">
        <color theme="0" tint="-0.15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theme="0"/>
      </left>
      <right style="thin">
        <color theme="0"/>
      </right>
      <top style="thin">
        <color theme="0" tint="-0.15"/>
      </top>
      <bottom/>
      <diagonal/>
    </border>
    <border>
      <left style="thin">
        <color theme="0"/>
      </left>
      <right style="thin">
        <color theme="0" tint="-0.15"/>
      </right>
      <top style="thin">
        <color theme="0" tint="-0.1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5"/>
      </right>
      <top style="thin">
        <color theme="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13" applyNumberFormat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5" fillId="8" borderId="11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1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1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3" fillId="2" borderId="2" xfId="1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0" fontId="3" fillId="2" borderId="4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1" fillId="0" borderId="5" xfId="11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0" fontId="1" fillId="3" borderId="6" xfId="11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" fillId="0" borderId="6" xfId="11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0" fontId="3" fillId="2" borderId="7" xfId="1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0" fontId="3" fillId="2" borderId="9" xfId="1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BABA7"/>
      <color rgb="003CB6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9240374609782"/>
          <c:y val="0.0833333333333333"/>
          <c:w val="0.921061394380853"/>
          <c:h val="0.561893939393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完工数量</c:v>
                </c:pt>
              </c:strCache>
            </c:strRef>
          </c:tx>
          <c:spPr>
            <a:solidFill>
              <a:srgbClr val="5BABA7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Sheet1!$D$7:$D$17</c:f>
              <c:strCache>
                <c:ptCount val="11"/>
                <c:pt idx="1">
                  <c:v>型号1</c:v>
                </c:pt>
                <c:pt idx="2">
                  <c:v>型号2</c:v>
                </c:pt>
                <c:pt idx="3">
                  <c:v>型号3</c:v>
                </c:pt>
                <c:pt idx="4">
                  <c:v>型号4</c:v>
                </c:pt>
                <c:pt idx="5">
                  <c:v>型号5</c:v>
                </c:pt>
                <c:pt idx="6">
                  <c:v>型号6</c:v>
                </c:pt>
                <c:pt idx="7">
                  <c:v>型号7</c:v>
                </c:pt>
                <c:pt idx="8">
                  <c:v>型号8</c:v>
                </c:pt>
                <c:pt idx="9">
                  <c:v>型号9</c:v>
                </c:pt>
                <c:pt idx="10">
                  <c:v>型号10</c:v>
                </c:pt>
              </c:strCache>
            </c:strRef>
          </c:cat>
          <c:val>
            <c:numRef>
              <c:f>Sheet1!$F$7:$F$17</c:f>
              <c:numCache>
                <c:formatCode>General</c:formatCode>
                <c:ptCount val="11"/>
                <c:pt idx="1">
                  <c:v>48</c:v>
                </c:pt>
                <c:pt idx="2">
                  <c:v>82</c:v>
                </c:pt>
                <c:pt idx="3">
                  <c:v>64</c:v>
                </c:pt>
                <c:pt idx="4">
                  <c:v>78</c:v>
                </c:pt>
                <c:pt idx="5">
                  <c:v>80</c:v>
                </c:pt>
                <c:pt idx="6">
                  <c:v>63</c:v>
                </c:pt>
                <c:pt idx="7">
                  <c:v>55</c:v>
                </c:pt>
                <c:pt idx="8">
                  <c:v>59</c:v>
                </c:pt>
                <c:pt idx="9">
                  <c:v>59</c:v>
                </c:pt>
                <c:pt idx="10">
                  <c:v>42</c:v>
                </c:pt>
              </c:numCache>
            </c:numRef>
          </c:val>
        </c:ser>
        <c:ser>
          <c:idx val="1"/>
          <c:order val="1"/>
          <c:tx>
            <c:strRef>
              <c:f>Sheet1!$G$6</c:f>
              <c:strCache>
                <c:ptCount val="1"/>
                <c:pt idx="0">
                  <c:v>未完成数量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Sheet1!$D$7:$D$17</c:f>
              <c:strCache>
                <c:ptCount val="11"/>
                <c:pt idx="1">
                  <c:v>型号1</c:v>
                </c:pt>
                <c:pt idx="2">
                  <c:v>型号2</c:v>
                </c:pt>
                <c:pt idx="3">
                  <c:v>型号3</c:v>
                </c:pt>
                <c:pt idx="4">
                  <c:v>型号4</c:v>
                </c:pt>
                <c:pt idx="5">
                  <c:v>型号5</c:v>
                </c:pt>
                <c:pt idx="6">
                  <c:v>型号6</c:v>
                </c:pt>
                <c:pt idx="7">
                  <c:v>型号7</c:v>
                </c:pt>
                <c:pt idx="8">
                  <c:v>型号8</c:v>
                </c:pt>
                <c:pt idx="9">
                  <c:v>型号9</c:v>
                </c:pt>
                <c:pt idx="10">
                  <c:v>型号10</c:v>
                </c:pt>
              </c:strCache>
            </c:strRef>
          </c:cat>
          <c:val>
            <c:numRef>
              <c:f>Sheet1!$G$7:$G$17</c:f>
              <c:numCache>
                <c:formatCode>General</c:formatCode>
                <c:ptCount val="11"/>
                <c:pt idx="1">
                  <c:v>52</c:v>
                </c:pt>
                <c:pt idx="2">
                  <c:v>18</c:v>
                </c:pt>
                <c:pt idx="3">
                  <c:v>36</c:v>
                </c:pt>
                <c:pt idx="4">
                  <c:v>22</c:v>
                </c:pt>
                <c:pt idx="5">
                  <c:v>20</c:v>
                </c:pt>
                <c:pt idx="6">
                  <c:v>37</c:v>
                </c:pt>
                <c:pt idx="7">
                  <c:v>45</c:v>
                </c:pt>
                <c:pt idx="8">
                  <c:v>41</c:v>
                </c:pt>
                <c:pt idx="9">
                  <c:v>41</c:v>
                </c:pt>
                <c:pt idx="1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-4"/>
        <c:axId val="885509646"/>
        <c:axId val="738368843"/>
      </c:barChart>
      <c:catAx>
        <c:axId val="88550964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charset="-122"/>
                <a:ea typeface="华文细黑" panose="02010600040101010101" charset="-122"/>
                <a:cs typeface="华文细黑" panose="02010600040101010101" charset="-122"/>
                <a:sym typeface="华文细黑" panose="02010600040101010101" charset="-122"/>
              </a:defRPr>
            </a:pPr>
          </a:p>
        </c:txPr>
        <c:crossAx val="738368843"/>
        <c:crosses val="autoZero"/>
        <c:auto val="1"/>
        <c:lblAlgn val="ctr"/>
        <c:lblOffset val="100"/>
        <c:noMultiLvlLbl val="0"/>
      </c:catAx>
      <c:valAx>
        <c:axId val="73836884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88550964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charset="-122"/>
                <a:ea typeface="华文细黑" panose="02010600040101010101" charset="-122"/>
                <a:cs typeface="华文细黑" panose="02010600040101010101" charset="-122"/>
                <a:sym typeface="华文细黑" panose="02010600040101010101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charset="-122"/>
                <a:ea typeface="华文细黑" panose="02010600040101010101" charset="-122"/>
                <a:cs typeface="华文细黑" panose="02010600040101010101" charset="-122"/>
                <a:sym typeface="华文细黑" panose="02010600040101010101" charset="-122"/>
              </a:defRPr>
            </a:pPr>
          </a:p>
        </c:txPr>
      </c:legendEntry>
      <c:layout>
        <c:manualLayout>
          <c:xMode val="edge"/>
          <c:yMode val="edge"/>
          <c:x val="0.391176470588235"/>
          <c:y val="0.83955088735965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华文细黑" panose="02010600040101010101" charset="-122"/>
              <a:ea typeface="华文细黑" panose="02010600040101010101" charset="-122"/>
              <a:cs typeface="华文细黑" panose="02010600040101010101" charset="-122"/>
              <a:sym typeface="华文细黑" panose="0201060004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Sheet1!$D$8:$D$17</c:f>
              <c:strCache>
                <c:ptCount val="10"/>
                <c:pt idx="0">
                  <c:v>型号1</c:v>
                </c:pt>
                <c:pt idx="1">
                  <c:v>型号2</c:v>
                </c:pt>
                <c:pt idx="2">
                  <c:v>型号3</c:v>
                </c:pt>
                <c:pt idx="3">
                  <c:v>型号4</c:v>
                </c:pt>
                <c:pt idx="4">
                  <c:v>型号5</c:v>
                </c:pt>
                <c:pt idx="5">
                  <c:v>型号6</c:v>
                </c:pt>
                <c:pt idx="6">
                  <c:v>型号7</c:v>
                </c:pt>
                <c:pt idx="7">
                  <c:v>型号8</c:v>
                </c:pt>
                <c:pt idx="8">
                  <c:v>型号9</c:v>
                </c:pt>
                <c:pt idx="9">
                  <c:v>型号10</c:v>
                </c:pt>
              </c:strCache>
            </c:strRef>
          </c:cat>
          <c:val>
            <c:numRef>
              <c:f>Sheet1!$U$8:$U$17</c:f>
              <c:numCache>
                <c:formatCode>0.00%</c:formatCode>
                <c:ptCount val="10"/>
                <c:pt idx="0">
                  <c:v>0.833333333333333</c:v>
                </c:pt>
                <c:pt idx="1">
                  <c:v>0.975609756097561</c:v>
                </c:pt>
                <c:pt idx="2">
                  <c:v>0.9375</c:v>
                </c:pt>
                <c:pt idx="3">
                  <c:v>0.897435897435897</c:v>
                </c:pt>
                <c:pt idx="4">
                  <c:v>1</c:v>
                </c:pt>
                <c:pt idx="5">
                  <c:v>0.952380952380952</c:v>
                </c:pt>
                <c:pt idx="6">
                  <c:v>0.909090909090909</c:v>
                </c:pt>
                <c:pt idx="7">
                  <c:v>0.932203389830508</c:v>
                </c:pt>
                <c:pt idx="8">
                  <c:v>0.932203389830508</c:v>
                </c:pt>
                <c:pt idx="9">
                  <c:v>0.952380952380952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461625359"/>
        <c:axId val="322990088"/>
      </c:lineChart>
      <c:catAx>
        <c:axId val="4616253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华文细黑" panose="02010600040101010101" charset="-122"/>
                <a:ea typeface="华文细黑" panose="02010600040101010101" charset="-122"/>
                <a:cs typeface="华文细黑" panose="02010600040101010101" charset="-122"/>
                <a:sym typeface="华文细黑" panose="02010600040101010101" charset="-122"/>
              </a:defRPr>
            </a:pPr>
          </a:p>
        </c:txPr>
        <c:crossAx val="322990088"/>
        <c:crosses val="autoZero"/>
        <c:auto val="1"/>
        <c:lblAlgn val="ctr"/>
        <c:lblOffset val="100"/>
        <c:noMultiLvlLbl val="0"/>
      </c:catAx>
      <c:valAx>
        <c:axId val="3229900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6162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7620</xdr:colOff>
      <xdr:row>2</xdr:row>
      <xdr:rowOff>45085</xdr:rowOff>
    </xdr:from>
    <xdr:to>
      <xdr:col>8</xdr:col>
      <xdr:colOff>248920</xdr:colOff>
      <xdr:row>4</xdr:row>
      <xdr:rowOff>248920</xdr:rowOff>
    </xdr:to>
    <xdr:graphicFrame>
      <xdr:nvGraphicFramePr>
        <xdr:cNvPr id="7" name="图表 6"/>
        <xdr:cNvGraphicFramePr/>
      </xdr:nvGraphicFramePr>
      <xdr:xfrm>
        <a:off x="318770" y="654685"/>
        <a:ext cx="6153150" cy="17532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260985</xdr:colOff>
      <xdr:row>2</xdr:row>
      <xdr:rowOff>126365</xdr:rowOff>
    </xdr:from>
    <xdr:to>
      <xdr:col>20</xdr:col>
      <xdr:colOff>590550</xdr:colOff>
      <xdr:row>4</xdr:row>
      <xdr:rowOff>160020</xdr:rowOff>
    </xdr:to>
    <xdr:graphicFrame>
      <xdr:nvGraphicFramePr>
        <xdr:cNvPr id="8" name="图表 7"/>
        <xdr:cNvGraphicFramePr/>
      </xdr:nvGraphicFramePr>
      <xdr:xfrm>
        <a:off x="6947535" y="735965"/>
        <a:ext cx="5847715" cy="15830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37465</xdr:colOff>
      <xdr:row>1</xdr:row>
      <xdr:rowOff>18415</xdr:rowOff>
    </xdr:from>
    <xdr:to>
      <xdr:col>2</xdr:col>
      <xdr:colOff>152400</xdr:colOff>
      <xdr:row>2</xdr:row>
      <xdr:rowOff>152400</xdr:rowOff>
    </xdr:to>
    <xdr:pic>
      <xdr:nvPicPr>
        <xdr:cNvPr id="5" name="图片 4" descr="日报表_wps图片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" y="208915"/>
          <a:ext cx="553085" cy="553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8"/>
  <sheetViews>
    <sheetView showGridLines="0" tabSelected="1" topLeftCell="A4" workbookViewId="0">
      <selection activeCell="A12" sqref="$A12:$XFD30"/>
    </sheetView>
  </sheetViews>
  <sheetFormatPr defaultColWidth="10.5454545454545" defaultRowHeight="24" customHeight="1"/>
  <cols>
    <col min="1" max="1" width="4.45454545454545" style="2" customWidth="1"/>
    <col min="2" max="2" width="6.27272727272727" style="2" customWidth="1"/>
    <col min="3" max="3" width="15.6363636363636" style="2" customWidth="1"/>
    <col min="4" max="4" width="13.7272727272727" style="2" customWidth="1"/>
    <col min="5" max="5" width="11.6363636363636" style="2" customWidth="1"/>
    <col min="6" max="6" width="12.6363636363636" style="2" customWidth="1"/>
    <col min="7" max="7" width="14" style="2" customWidth="1"/>
    <col min="8" max="8" width="10.7272727272727" style="3" customWidth="1"/>
    <col min="9" max="18" width="6.63636363636364" style="2" customWidth="1"/>
    <col min="19" max="19" width="7.54545454545455" style="2" customWidth="1"/>
    <col min="20" max="20" width="11.7272727272727" style="2" customWidth="1"/>
    <col min="21" max="21" width="12.9090909090909" style="3" customWidth="1"/>
    <col min="22" max="16384" width="10.5454545454545" style="2" customWidth="1"/>
  </cols>
  <sheetData>
    <row r="1" ht="15" customHeight="1"/>
    <row r="2" ht="33" customHeight="1" spans="3:22">
      <c r="C2" s="4" t="s">
        <v>0</v>
      </c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</row>
    <row r="3" ht="102" customHeight="1"/>
    <row r="4" ht="20" customHeight="1"/>
    <row r="5" ht="20" customHeight="1"/>
    <row r="6" ht="18" customHeight="1" spans="2:22"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  <c r="I6" s="7" t="s">
        <v>8</v>
      </c>
      <c r="J6" s="7"/>
      <c r="K6" s="7"/>
      <c r="L6" s="7"/>
      <c r="M6" s="7"/>
      <c r="N6" s="7"/>
      <c r="O6" s="7"/>
      <c r="P6" s="7"/>
      <c r="Q6" s="7"/>
      <c r="R6" s="7"/>
      <c r="S6" s="7"/>
      <c r="T6" s="19" t="s">
        <v>9</v>
      </c>
      <c r="U6" s="20" t="s">
        <v>10</v>
      </c>
      <c r="V6" s="21" t="s">
        <v>11</v>
      </c>
    </row>
    <row r="7" ht="18" customHeight="1" spans="2:22">
      <c r="B7" s="9"/>
      <c r="C7" s="10"/>
      <c r="D7" s="10"/>
      <c r="E7" s="10"/>
      <c r="F7" s="10"/>
      <c r="G7" s="10"/>
      <c r="H7" s="11"/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18" t="s">
        <v>22</v>
      </c>
      <c r="T7" s="22"/>
      <c r="U7" s="23"/>
      <c r="V7" s="24"/>
    </row>
    <row r="8" s="1" customFormat="1" ht="22" customHeight="1" spans="2:22">
      <c r="B8" s="12">
        <v>1</v>
      </c>
      <c r="C8" s="12">
        <v>15148477</v>
      </c>
      <c r="D8" s="12" t="s">
        <v>23</v>
      </c>
      <c r="E8" s="12">
        <v>100</v>
      </c>
      <c r="F8" s="12">
        <f>IF(C8="","",SUM(I8:S8))</f>
        <v>48</v>
      </c>
      <c r="G8" s="12">
        <f>IF(C8="","",E8-F8)</f>
        <v>52</v>
      </c>
      <c r="H8" s="13">
        <f>IF(C8="","",F8/E8)</f>
        <v>0.48</v>
      </c>
      <c r="I8" s="12">
        <v>5</v>
      </c>
      <c r="J8" s="12">
        <v>5</v>
      </c>
      <c r="K8" s="12">
        <v>6</v>
      </c>
      <c r="L8" s="12">
        <v>7</v>
      </c>
      <c r="M8" s="12">
        <v>5</v>
      </c>
      <c r="N8" s="12">
        <v>5</v>
      </c>
      <c r="O8" s="12">
        <v>6</v>
      </c>
      <c r="P8" s="12">
        <v>5</v>
      </c>
      <c r="Q8" s="12">
        <v>1</v>
      </c>
      <c r="R8" s="12">
        <v>2</v>
      </c>
      <c r="S8" s="12">
        <v>1</v>
      </c>
      <c r="T8" s="12">
        <v>40</v>
      </c>
      <c r="U8" s="13">
        <f>IF(T8="","",T8/F8)</f>
        <v>0.833333333333333</v>
      </c>
      <c r="V8" s="12"/>
    </row>
    <row r="9" s="1" customFormat="1" ht="22" customHeight="1" spans="2:22">
      <c r="B9" s="14">
        <v>2</v>
      </c>
      <c r="C9" s="14">
        <v>15148478</v>
      </c>
      <c r="D9" s="14" t="s">
        <v>24</v>
      </c>
      <c r="E9" s="14">
        <v>100</v>
      </c>
      <c r="F9" s="14">
        <f>IF(C9="","",SUM(I9:S9))</f>
        <v>82</v>
      </c>
      <c r="G9" s="14">
        <f>IF(C9="","",E9-F9)</f>
        <v>18</v>
      </c>
      <c r="H9" s="15">
        <f>IF(C9="","",F9/E9)</f>
        <v>0.82</v>
      </c>
      <c r="I9" s="14">
        <v>8</v>
      </c>
      <c r="J9" s="14">
        <v>7</v>
      </c>
      <c r="K9" s="14">
        <v>9</v>
      </c>
      <c r="L9" s="14">
        <v>5</v>
      </c>
      <c r="M9" s="14">
        <v>8</v>
      </c>
      <c r="N9" s="14">
        <v>15</v>
      </c>
      <c r="O9" s="14">
        <v>9</v>
      </c>
      <c r="P9" s="14">
        <v>6</v>
      </c>
      <c r="Q9" s="14">
        <v>5</v>
      </c>
      <c r="R9" s="14">
        <v>5</v>
      </c>
      <c r="S9" s="14">
        <v>5</v>
      </c>
      <c r="T9" s="14">
        <v>80</v>
      </c>
      <c r="U9" s="15">
        <f>IF(T9="","",T9/F9)</f>
        <v>0.975609756097561</v>
      </c>
      <c r="V9" s="14"/>
    </row>
    <row r="10" s="1" customFormat="1" ht="22" customHeight="1" spans="2:22">
      <c r="B10" s="16">
        <v>3</v>
      </c>
      <c r="C10" s="16">
        <v>15148479</v>
      </c>
      <c r="D10" s="16" t="s">
        <v>25</v>
      </c>
      <c r="E10" s="16">
        <v>100</v>
      </c>
      <c r="F10" s="16">
        <f t="shared" ref="F10:F28" si="0">IF(C10="","",SUM(I10:S10))</f>
        <v>64</v>
      </c>
      <c r="G10" s="16">
        <f t="shared" ref="G10:G28" si="1">IF(C10="","",E10-F10)</f>
        <v>36</v>
      </c>
      <c r="H10" s="17">
        <f t="shared" ref="H10:H28" si="2">IF(C10="","",F10/E10)</f>
        <v>0.64</v>
      </c>
      <c r="I10" s="16">
        <v>5</v>
      </c>
      <c r="J10" s="16">
        <v>4</v>
      </c>
      <c r="K10" s="16">
        <v>5</v>
      </c>
      <c r="L10" s="16">
        <v>7</v>
      </c>
      <c r="M10" s="16">
        <v>5</v>
      </c>
      <c r="N10" s="16">
        <v>2</v>
      </c>
      <c r="O10" s="16">
        <v>7</v>
      </c>
      <c r="P10" s="16">
        <v>5</v>
      </c>
      <c r="Q10" s="16">
        <v>8</v>
      </c>
      <c r="R10" s="16">
        <v>9</v>
      </c>
      <c r="S10" s="16">
        <v>7</v>
      </c>
      <c r="T10" s="16">
        <v>60</v>
      </c>
      <c r="U10" s="17">
        <f t="shared" ref="U10:U28" si="3">IF(T10="","",T10/F10)</f>
        <v>0.9375</v>
      </c>
      <c r="V10" s="16"/>
    </row>
    <row r="11" s="1" customFormat="1" ht="22" customHeight="1" spans="2:22">
      <c r="B11" s="14">
        <v>4</v>
      </c>
      <c r="C11" s="14">
        <v>15148480</v>
      </c>
      <c r="D11" s="14" t="s">
        <v>26</v>
      </c>
      <c r="E11" s="14">
        <v>100</v>
      </c>
      <c r="F11" s="14">
        <f t="shared" si="0"/>
        <v>78</v>
      </c>
      <c r="G11" s="14">
        <f t="shared" si="1"/>
        <v>22</v>
      </c>
      <c r="H11" s="15">
        <f t="shared" si="2"/>
        <v>0.78</v>
      </c>
      <c r="I11" s="14">
        <v>5</v>
      </c>
      <c r="J11" s="14">
        <v>6</v>
      </c>
      <c r="K11" s="14">
        <v>6</v>
      </c>
      <c r="L11" s="14">
        <v>8</v>
      </c>
      <c r="M11" s="14">
        <v>8</v>
      </c>
      <c r="N11" s="14">
        <v>6</v>
      </c>
      <c r="O11" s="14">
        <v>7</v>
      </c>
      <c r="P11" s="14">
        <v>8</v>
      </c>
      <c r="Q11" s="14">
        <v>8</v>
      </c>
      <c r="R11" s="14">
        <v>8</v>
      </c>
      <c r="S11" s="14">
        <v>8</v>
      </c>
      <c r="T11" s="14">
        <v>70</v>
      </c>
      <c r="U11" s="15">
        <f t="shared" si="3"/>
        <v>0.897435897435897</v>
      </c>
      <c r="V11" s="14"/>
    </row>
    <row r="12" s="1" customFormat="1" ht="22" customHeight="1" spans="2:22">
      <c r="B12" s="16">
        <v>5</v>
      </c>
      <c r="C12" s="16">
        <v>15148481</v>
      </c>
      <c r="D12" s="16" t="s">
        <v>27</v>
      </c>
      <c r="E12" s="16">
        <v>100</v>
      </c>
      <c r="F12" s="16">
        <f t="shared" si="0"/>
        <v>80</v>
      </c>
      <c r="G12" s="16">
        <f t="shared" si="1"/>
        <v>20</v>
      </c>
      <c r="H12" s="17">
        <f t="shared" si="2"/>
        <v>0.8</v>
      </c>
      <c r="I12" s="16">
        <v>4</v>
      </c>
      <c r="J12" s="16">
        <v>5</v>
      </c>
      <c r="K12" s="16">
        <v>8</v>
      </c>
      <c r="L12" s="16">
        <v>8</v>
      </c>
      <c r="M12" s="16">
        <v>8</v>
      </c>
      <c r="N12" s="16">
        <v>8</v>
      </c>
      <c r="O12" s="16">
        <v>8</v>
      </c>
      <c r="P12" s="16">
        <v>8</v>
      </c>
      <c r="Q12" s="16">
        <v>8</v>
      </c>
      <c r="R12" s="16">
        <v>8</v>
      </c>
      <c r="S12" s="16">
        <v>7</v>
      </c>
      <c r="T12" s="16">
        <v>80</v>
      </c>
      <c r="U12" s="17">
        <f t="shared" si="3"/>
        <v>1</v>
      </c>
      <c r="V12" s="16"/>
    </row>
    <row r="13" s="1" customFormat="1" ht="22" customHeight="1" spans="2:22">
      <c r="B13" s="14">
        <v>6</v>
      </c>
      <c r="C13" s="14">
        <v>15148482</v>
      </c>
      <c r="D13" s="14" t="s">
        <v>28</v>
      </c>
      <c r="E13" s="14">
        <v>100</v>
      </c>
      <c r="F13" s="14">
        <f t="shared" si="0"/>
        <v>63</v>
      </c>
      <c r="G13" s="14">
        <f t="shared" si="1"/>
        <v>37</v>
      </c>
      <c r="H13" s="15">
        <f t="shared" si="2"/>
        <v>0.63</v>
      </c>
      <c r="I13" s="14">
        <v>8</v>
      </c>
      <c r="J13" s="14">
        <v>5</v>
      </c>
      <c r="K13" s="14">
        <v>7</v>
      </c>
      <c r="L13" s="14">
        <v>4</v>
      </c>
      <c r="M13" s="14">
        <v>6</v>
      </c>
      <c r="N13" s="14">
        <v>5</v>
      </c>
      <c r="O13" s="14">
        <v>7</v>
      </c>
      <c r="P13" s="14">
        <v>7</v>
      </c>
      <c r="Q13" s="14">
        <v>2</v>
      </c>
      <c r="R13" s="14">
        <v>4</v>
      </c>
      <c r="S13" s="14">
        <v>8</v>
      </c>
      <c r="T13" s="14">
        <v>60</v>
      </c>
      <c r="U13" s="15">
        <f t="shared" si="3"/>
        <v>0.952380952380952</v>
      </c>
      <c r="V13" s="14"/>
    </row>
    <row r="14" s="1" customFormat="1" ht="22" customHeight="1" spans="2:22">
      <c r="B14" s="16">
        <v>7</v>
      </c>
      <c r="C14" s="16">
        <v>15148483</v>
      </c>
      <c r="D14" s="16" t="s">
        <v>29</v>
      </c>
      <c r="E14" s="16">
        <v>100</v>
      </c>
      <c r="F14" s="16">
        <f t="shared" si="0"/>
        <v>55</v>
      </c>
      <c r="G14" s="16">
        <f t="shared" si="1"/>
        <v>45</v>
      </c>
      <c r="H14" s="17">
        <f t="shared" si="2"/>
        <v>0.55</v>
      </c>
      <c r="I14" s="16">
        <v>5</v>
      </c>
      <c r="J14" s="16">
        <v>4</v>
      </c>
      <c r="K14" s="16">
        <v>8</v>
      </c>
      <c r="L14" s="16">
        <v>6</v>
      </c>
      <c r="M14" s="16">
        <v>3</v>
      </c>
      <c r="N14" s="16">
        <v>4</v>
      </c>
      <c r="O14" s="16">
        <v>5</v>
      </c>
      <c r="P14" s="16">
        <v>8</v>
      </c>
      <c r="Q14" s="16">
        <v>2</v>
      </c>
      <c r="R14" s="16">
        <v>5</v>
      </c>
      <c r="S14" s="16">
        <v>5</v>
      </c>
      <c r="T14" s="16">
        <v>50</v>
      </c>
      <c r="U14" s="17">
        <f t="shared" si="3"/>
        <v>0.909090909090909</v>
      </c>
      <c r="V14" s="16"/>
    </row>
    <row r="15" s="1" customFormat="1" ht="22" customHeight="1" spans="2:22">
      <c r="B15" s="14">
        <v>8</v>
      </c>
      <c r="C15" s="14">
        <v>15148484</v>
      </c>
      <c r="D15" s="14" t="s">
        <v>30</v>
      </c>
      <c r="E15" s="14">
        <v>100</v>
      </c>
      <c r="F15" s="14">
        <f t="shared" si="0"/>
        <v>59</v>
      </c>
      <c r="G15" s="14">
        <f t="shared" si="1"/>
        <v>41</v>
      </c>
      <c r="H15" s="15">
        <f t="shared" si="2"/>
        <v>0.59</v>
      </c>
      <c r="I15" s="14">
        <v>8</v>
      </c>
      <c r="J15" s="14">
        <v>2</v>
      </c>
      <c r="K15" s="14">
        <v>7</v>
      </c>
      <c r="L15" s="14">
        <v>8</v>
      </c>
      <c r="M15" s="14">
        <v>8</v>
      </c>
      <c r="N15" s="14">
        <v>5</v>
      </c>
      <c r="O15" s="14">
        <v>5</v>
      </c>
      <c r="P15" s="14">
        <v>6</v>
      </c>
      <c r="Q15" s="14">
        <v>2</v>
      </c>
      <c r="R15" s="14">
        <v>7</v>
      </c>
      <c r="S15" s="14">
        <v>1</v>
      </c>
      <c r="T15" s="14">
        <v>55</v>
      </c>
      <c r="U15" s="15">
        <f t="shared" si="3"/>
        <v>0.932203389830508</v>
      </c>
      <c r="V15" s="14"/>
    </row>
    <row r="16" s="1" customFormat="1" ht="22" customHeight="1" spans="2:22">
      <c r="B16" s="16">
        <v>9</v>
      </c>
      <c r="C16" s="16">
        <v>15148485</v>
      </c>
      <c r="D16" s="16" t="s">
        <v>31</v>
      </c>
      <c r="E16" s="16">
        <v>100</v>
      </c>
      <c r="F16" s="16">
        <f t="shared" si="0"/>
        <v>59</v>
      </c>
      <c r="G16" s="16">
        <f t="shared" si="1"/>
        <v>41</v>
      </c>
      <c r="H16" s="17">
        <f t="shared" si="2"/>
        <v>0.59</v>
      </c>
      <c r="I16" s="16">
        <v>5</v>
      </c>
      <c r="J16" s="16">
        <v>5</v>
      </c>
      <c r="K16" s="16">
        <v>8</v>
      </c>
      <c r="L16" s="16">
        <v>7</v>
      </c>
      <c r="M16" s="16">
        <v>5</v>
      </c>
      <c r="N16" s="16">
        <v>2</v>
      </c>
      <c r="O16" s="16">
        <v>2</v>
      </c>
      <c r="P16" s="16">
        <v>4</v>
      </c>
      <c r="Q16" s="16">
        <v>6</v>
      </c>
      <c r="R16" s="16">
        <v>8</v>
      </c>
      <c r="S16" s="16">
        <v>7</v>
      </c>
      <c r="T16" s="16">
        <v>55</v>
      </c>
      <c r="U16" s="17">
        <f t="shared" si="3"/>
        <v>0.932203389830508</v>
      </c>
      <c r="V16" s="16"/>
    </row>
    <row r="17" s="1" customFormat="1" ht="22" customHeight="1" spans="2:22">
      <c r="B17" s="14">
        <v>10</v>
      </c>
      <c r="C17" s="14">
        <v>15148486</v>
      </c>
      <c r="D17" s="14" t="s">
        <v>32</v>
      </c>
      <c r="E17" s="14">
        <v>100</v>
      </c>
      <c r="F17" s="14">
        <f t="shared" si="0"/>
        <v>42</v>
      </c>
      <c r="G17" s="14">
        <f t="shared" si="1"/>
        <v>58</v>
      </c>
      <c r="H17" s="15">
        <f t="shared" si="2"/>
        <v>0.42</v>
      </c>
      <c r="I17" s="14">
        <v>4</v>
      </c>
      <c r="J17" s="14">
        <v>4</v>
      </c>
      <c r="K17" s="14">
        <v>5</v>
      </c>
      <c r="L17" s="14">
        <v>5</v>
      </c>
      <c r="M17" s="14">
        <v>4</v>
      </c>
      <c r="N17" s="14">
        <v>0</v>
      </c>
      <c r="O17" s="14">
        <v>4</v>
      </c>
      <c r="P17" s="14">
        <v>4</v>
      </c>
      <c r="Q17" s="14">
        <v>1</v>
      </c>
      <c r="R17" s="14">
        <v>4</v>
      </c>
      <c r="S17" s="14">
        <v>7</v>
      </c>
      <c r="T17" s="14">
        <v>40</v>
      </c>
      <c r="U17" s="15">
        <f t="shared" si="3"/>
        <v>0.952380952380952</v>
      </c>
      <c r="V17" s="14"/>
    </row>
    <row r="18" s="1" customFormat="1" ht="22" customHeight="1" spans="2:22">
      <c r="B18" s="16"/>
      <c r="C18" s="16"/>
      <c r="D18" s="16"/>
      <c r="E18" s="16"/>
      <c r="F18" s="16" t="str">
        <f t="shared" si="0"/>
        <v/>
      </c>
      <c r="G18" s="16" t="str">
        <f t="shared" si="1"/>
        <v/>
      </c>
      <c r="H18" s="17" t="str">
        <f t="shared" si="2"/>
        <v/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 t="str">
        <f t="shared" si="3"/>
        <v/>
      </c>
      <c r="V18" s="16"/>
    </row>
    <row r="19" s="1" customFormat="1" ht="22" customHeight="1" spans="2:22">
      <c r="B19" s="14"/>
      <c r="C19" s="14"/>
      <c r="D19" s="14"/>
      <c r="E19" s="14"/>
      <c r="F19" s="14" t="str">
        <f t="shared" si="0"/>
        <v/>
      </c>
      <c r="G19" s="14" t="str">
        <f t="shared" si="1"/>
        <v/>
      </c>
      <c r="H19" s="15" t="str">
        <f t="shared" si="2"/>
        <v/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 t="str">
        <f t="shared" si="3"/>
        <v/>
      </c>
      <c r="V19" s="14"/>
    </row>
    <row r="20" s="1" customFormat="1" ht="22" customHeight="1" spans="2:22">
      <c r="B20" s="16"/>
      <c r="C20" s="16"/>
      <c r="D20" s="16"/>
      <c r="E20" s="16"/>
      <c r="F20" s="16" t="str">
        <f t="shared" si="0"/>
        <v/>
      </c>
      <c r="G20" s="16" t="str">
        <f t="shared" si="1"/>
        <v/>
      </c>
      <c r="H20" s="17" t="str">
        <f t="shared" si="2"/>
        <v/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 t="str">
        <f t="shared" si="3"/>
        <v/>
      </c>
      <c r="V20" s="16"/>
    </row>
    <row r="21" s="1" customFormat="1" ht="22" customHeight="1" spans="2:22">
      <c r="B21" s="14"/>
      <c r="C21" s="14"/>
      <c r="D21" s="14"/>
      <c r="E21" s="14"/>
      <c r="F21" s="14" t="str">
        <f t="shared" si="0"/>
        <v/>
      </c>
      <c r="G21" s="14" t="str">
        <f t="shared" si="1"/>
        <v/>
      </c>
      <c r="H21" s="15" t="str">
        <f t="shared" si="2"/>
        <v/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 t="str">
        <f t="shared" si="3"/>
        <v/>
      </c>
      <c r="V21" s="14"/>
    </row>
    <row r="22" s="1" customFormat="1" ht="22" customHeight="1" spans="2:22">
      <c r="B22" s="16"/>
      <c r="C22" s="16"/>
      <c r="D22" s="16"/>
      <c r="E22" s="16"/>
      <c r="F22" s="16" t="str">
        <f t="shared" si="0"/>
        <v/>
      </c>
      <c r="G22" s="16" t="str">
        <f t="shared" si="1"/>
        <v/>
      </c>
      <c r="H22" s="17" t="str">
        <f t="shared" si="2"/>
        <v/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tr">
        <f t="shared" si="3"/>
        <v/>
      </c>
      <c r="V22" s="16"/>
    </row>
    <row r="23" s="1" customFormat="1" ht="22" customHeight="1" spans="2:22">
      <c r="B23" s="14"/>
      <c r="C23" s="14"/>
      <c r="D23" s="14"/>
      <c r="E23" s="14"/>
      <c r="F23" s="14" t="str">
        <f t="shared" si="0"/>
        <v/>
      </c>
      <c r="G23" s="14" t="str">
        <f t="shared" si="1"/>
        <v/>
      </c>
      <c r="H23" s="15" t="str">
        <f t="shared" si="2"/>
        <v/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 t="str">
        <f t="shared" si="3"/>
        <v/>
      </c>
      <c r="V23" s="14"/>
    </row>
    <row r="24" s="1" customFormat="1" ht="22" customHeight="1" spans="2:22">
      <c r="B24" s="16"/>
      <c r="C24" s="16"/>
      <c r="D24" s="16"/>
      <c r="E24" s="16"/>
      <c r="F24" s="16" t="str">
        <f t="shared" si="0"/>
        <v/>
      </c>
      <c r="G24" s="16" t="str">
        <f t="shared" si="1"/>
        <v/>
      </c>
      <c r="H24" s="17" t="str">
        <f t="shared" si="2"/>
        <v/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 t="str">
        <f t="shared" si="3"/>
        <v/>
      </c>
      <c r="V24" s="16"/>
    </row>
    <row r="25" s="1" customFormat="1" ht="22" customHeight="1" spans="2:22">
      <c r="B25" s="14"/>
      <c r="C25" s="14"/>
      <c r="D25" s="14"/>
      <c r="E25" s="14"/>
      <c r="F25" s="14" t="str">
        <f t="shared" si="0"/>
        <v/>
      </c>
      <c r="G25" s="14" t="str">
        <f t="shared" si="1"/>
        <v/>
      </c>
      <c r="H25" s="15" t="str">
        <f t="shared" si="2"/>
        <v/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 t="str">
        <f t="shared" si="3"/>
        <v/>
      </c>
      <c r="V25" s="14"/>
    </row>
    <row r="26" s="1" customFormat="1" ht="22" customHeight="1" spans="2:22">
      <c r="B26" s="16"/>
      <c r="C26" s="16"/>
      <c r="D26" s="16"/>
      <c r="E26" s="16"/>
      <c r="F26" s="16" t="str">
        <f t="shared" si="0"/>
        <v/>
      </c>
      <c r="G26" s="16" t="str">
        <f t="shared" si="1"/>
        <v/>
      </c>
      <c r="H26" s="17" t="str">
        <f t="shared" si="2"/>
        <v/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 t="str">
        <f t="shared" si="3"/>
        <v/>
      </c>
      <c r="V26" s="16"/>
    </row>
    <row r="27" s="1" customFormat="1" ht="22" customHeight="1" spans="2:22">
      <c r="B27" s="14"/>
      <c r="C27" s="14"/>
      <c r="D27" s="14"/>
      <c r="E27" s="14"/>
      <c r="F27" s="14" t="str">
        <f t="shared" si="0"/>
        <v/>
      </c>
      <c r="G27" s="14" t="str">
        <f t="shared" si="1"/>
        <v/>
      </c>
      <c r="H27" s="15" t="str">
        <f t="shared" si="2"/>
        <v/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 t="str">
        <f t="shared" si="3"/>
        <v/>
      </c>
      <c r="V27" s="14"/>
    </row>
    <row r="28" s="1" customFormat="1" ht="22" customHeight="1" spans="2:22">
      <c r="B28" s="16"/>
      <c r="C28" s="16"/>
      <c r="D28" s="16"/>
      <c r="E28" s="16"/>
      <c r="F28" s="16" t="str">
        <f t="shared" si="0"/>
        <v/>
      </c>
      <c r="G28" s="16" t="str">
        <f t="shared" si="1"/>
        <v/>
      </c>
      <c r="H28" s="17" t="str">
        <f t="shared" si="2"/>
        <v/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 t="str">
        <f t="shared" si="3"/>
        <v/>
      </c>
      <c r="V28" s="16"/>
    </row>
  </sheetData>
  <mergeCells count="12">
    <mergeCell ref="C2:V2"/>
    <mergeCell ref="I6:S6"/>
    <mergeCell ref="B6:B7"/>
    <mergeCell ref="C6:C7"/>
    <mergeCell ref="D6:D7"/>
    <mergeCell ref="E6:E7"/>
    <mergeCell ref="F6:F7"/>
    <mergeCell ref="G6:G7"/>
    <mergeCell ref="H6:H7"/>
    <mergeCell ref="T6:T7"/>
    <mergeCell ref="U6:U7"/>
    <mergeCell ref="V6:V7"/>
  </mergeCells>
  <pageMargins left="0.75" right="0.75" top="1" bottom="1" header="0.5" footer="0.5"/>
  <headerFooter/>
  <ignoredErrors>
    <ignoredError sqref="F8:F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By.and.By</cp:lastModifiedBy>
  <dcterms:created xsi:type="dcterms:W3CDTF">2020-10-16T02:12:00Z</dcterms:created>
  <dcterms:modified xsi:type="dcterms:W3CDTF">2020-10-16T09:10:17Z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