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901"/>
  </bookViews>
  <sheets>
    <sheet name="长期借款明细表" sheetId="11" r:id="rId1"/>
  </sheets>
  <definedNames>
    <definedName name="data">#REF!</definedName>
    <definedName name="编号">OFFSET(#REF!,1,,COUNTA(#REF!)-1)</definedName>
  </definedNames>
  <calcPr calcId="144525"/>
</workbook>
</file>

<file path=xl/sharedStrings.xml><?xml version="1.0" encoding="utf-8"?>
<sst xmlns="http://schemas.openxmlformats.org/spreadsheetml/2006/main" count="23" uniqueCount="19">
  <si>
    <t>长期借款明细表</t>
  </si>
  <si>
    <t>年    月     日</t>
  </si>
  <si>
    <t>单位：万元</t>
  </si>
  <si>
    <t>借款单位</t>
  </si>
  <si>
    <t>借款金额</t>
  </si>
  <si>
    <t>年利率</t>
  </si>
  <si>
    <t>借入时间</t>
  </si>
  <si>
    <t>还款期限（年）</t>
  </si>
  <si>
    <t>到期日期</t>
  </si>
  <si>
    <t>还本付息方式</t>
  </si>
  <si>
    <t>到期归还金额</t>
  </si>
  <si>
    <t>本金</t>
  </si>
  <si>
    <t>利息</t>
  </si>
  <si>
    <t>合计</t>
  </si>
  <si>
    <t>中国银行</t>
  </si>
  <si>
    <t>到期一并支付</t>
  </si>
  <si>
    <t>商业银行</t>
  </si>
  <si>
    <t>建设银行</t>
  </si>
  <si>
    <t>招商银行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</si>
</sst>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30">
    <font>
      <sz val="11"/>
      <color theme="1"/>
      <name val="宋体"/>
      <charset val="134"/>
      <scheme val="minor"/>
    </font>
    <font>
      <b/>
      <sz val="11"/>
      <color theme="1"/>
      <name val="方正姚体"/>
      <charset val="134"/>
    </font>
    <font>
      <sz val="11"/>
      <color theme="1"/>
      <name val="方正姚体"/>
      <charset val="134"/>
    </font>
    <font>
      <b/>
      <sz val="26"/>
      <name val="华文中宋"/>
      <charset val="134"/>
    </font>
    <font>
      <sz val="10"/>
      <color theme="1"/>
      <name val="方正姚体"/>
      <charset val="134"/>
    </font>
    <font>
      <sz val="10"/>
      <color theme="1"/>
      <name val="宋体"/>
      <charset val="134"/>
    </font>
    <font>
      <b/>
      <sz val="11"/>
      <color theme="0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25" borderId="2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0" borderId="20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17" borderId="25" applyNumberFormat="0" applyAlignment="0" applyProtection="0">
      <alignment vertical="center"/>
    </xf>
    <xf numFmtId="0" fontId="21" fillId="17" borderId="23" applyNumberFormat="0" applyAlignment="0" applyProtection="0">
      <alignment vertical="center"/>
    </xf>
    <xf numFmtId="0" fontId="11" fillId="6" borderId="1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176" fontId="8" fillId="0" borderId="11" xfId="0" applyNumberFormat="1" applyFont="1" applyBorder="1">
      <alignment vertical="center"/>
    </xf>
    <xf numFmtId="0" fontId="8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9" fillId="0" borderId="0" xfId="0" applyFo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15" xfId="0" applyFont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9" fillId="3" borderId="11" xfId="0" applyNumberFormat="1" applyFont="1" applyFill="1" applyBorder="1" applyAlignment="1">
      <alignment horizontal="center" vertical="center"/>
    </xf>
    <xf numFmtId="176" fontId="9" fillId="3" borderId="16" xfId="0" applyNumberFormat="1" applyFont="1" applyFill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6" xfId="0" applyFont="1" applyBorder="1">
      <alignment vertical="center"/>
    </xf>
    <xf numFmtId="176" fontId="8" fillId="0" borderId="16" xfId="0" applyNumberFormat="1" applyFont="1" applyBorder="1">
      <alignment vertical="center"/>
    </xf>
    <xf numFmtId="0" fontId="9" fillId="0" borderId="13" xfId="0" applyFont="1" applyBorder="1">
      <alignment vertical="center"/>
    </xf>
    <xf numFmtId="0" fontId="9" fillId="0" borderId="17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7"/>
  <sheetViews>
    <sheetView showGridLines="0" tabSelected="1" workbookViewId="0">
      <selection activeCell="I23" sqref="I23"/>
    </sheetView>
  </sheetViews>
  <sheetFormatPr defaultColWidth="9" defaultRowHeight="14"/>
  <cols>
    <col min="1" max="1" width="3.75454545454545" style="4" customWidth="1"/>
    <col min="2" max="2" width="9.75454545454545" style="4" customWidth="1"/>
    <col min="3" max="3" width="14.2545454545455" style="4" customWidth="1"/>
    <col min="4" max="4" width="7.75454545454545" style="4" customWidth="1"/>
    <col min="5" max="5" width="10.2545454545455" style="4" customWidth="1"/>
    <col min="6" max="6" width="8.87272727272727" style="4" customWidth="1"/>
    <col min="7" max="7" width="12.6272727272727" style="4" customWidth="1"/>
    <col min="8" max="8" width="13.1272727272727" style="4" customWidth="1"/>
    <col min="9" max="10" width="14.8727272727273" style="4" customWidth="1"/>
    <col min="11" max="11" width="15.1272727272727" style="4" customWidth="1"/>
    <col min="12" max="16384" width="9" style="4"/>
  </cols>
  <sheetData>
    <row r="1" ht="14.75"/>
    <row r="2" ht="48" customHeight="1" spans="2:11">
      <c r="B2" s="5" t="s">
        <v>0</v>
      </c>
      <c r="C2" s="6"/>
      <c r="D2" s="6"/>
      <c r="E2" s="6"/>
      <c r="F2" s="6"/>
      <c r="G2" s="6"/>
      <c r="H2" s="6"/>
      <c r="I2" s="6"/>
      <c r="J2" s="6"/>
      <c r="K2" s="31"/>
    </row>
    <row r="3" ht="20.1" customHeight="1" spans="2:11">
      <c r="B3" s="7"/>
      <c r="C3" s="8" t="s">
        <v>1</v>
      </c>
      <c r="D3" s="8"/>
      <c r="E3" s="8"/>
      <c r="F3" s="8"/>
      <c r="G3" s="8"/>
      <c r="H3" s="8" t="s">
        <v>2</v>
      </c>
      <c r="I3" s="8"/>
      <c r="J3" s="32"/>
      <c r="K3" s="33"/>
    </row>
    <row r="4" s="1" customFormat="1" ht="20.1" customHeight="1" spans="2:11"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 t="s">
        <v>9</v>
      </c>
      <c r="I4" s="34" t="s">
        <v>10</v>
      </c>
      <c r="J4" s="34"/>
      <c r="K4" s="35"/>
    </row>
    <row r="5" s="1" customFormat="1" ht="20.1" customHeight="1" spans="2:11">
      <c r="B5" s="13"/>
      <c r="C5" s="14"/>
      <c r="D5" s="15"/>
      <c r="E5" s="15"/>
      <c r="F5" s="16"/>
      <c r="G5" s="15"/>
      <c r="H5" s="15"/>
      <c r="I5" s="34" t="s">
        <v>11</v>
      </c>
      <c r="J5" s="34" t="s">
        <v>12</v>
      </c>
      <c r="K5" s="35" t="s">
        <v>13</v>
      </c>
    </row>
    <row r="6" s="2" customFormat="1" ht="20.1" customHeight="1" spans="2:11">
      <c r="B6" s="17" t="s">
        <v>14</v>
      </c>
      <c r="C6" s="18">
        <v>250000</v>
      </c>
      <c r="D6" s="19">
        <v>0.0668</v>
      </c>
      <c r="E6" s="20"/>
      <c r="F6" s="21">
        <v>2</v>
      </c>
      <c r="G6" s="22">
        <f>DATE(YEAR(E6)+F6,MONTH(E6),DAY(E6))</f>
        <v>731</v>
      </c>
      <c r="H6" s="21" t="s">
        <v>15</v>
      </c>
      <c r="I6" s="36">
        <f>C6</f>
        <v>250000</v>
      </c>
      <c r="J6" s="37">
        <f>C6*D6*F6</f>
        <v>33400</v>
      </c>
      <c r="K6" s="38">
        <f>SUM(I6:J6)</f>
        <v>283400</v>
      </c>
    </row>
    <row r="7" s="2" customFormat="1" ht="20.1" customHeight="1" spans="2:11">
      <c r="B7" s="17" t="s">
        <v>16</v>
      </c>
      <c r="C7" s="18">
        <v>230000</v>
      </c>
      <c r="D7" s="19">
        <v>0.071</v>
      </c>
      <c r="E7" s="20"/>
      <c r="F7" s="21">
        <v>4</v>
      </c>
      <c r="G7" s="22">
        <f t="shared" ref="G7:G9" si="0">DATE(YEAR(E7)+F7,MONTH(E7),DAY(E7))</f>
        <v>1461</v>
      </c>
      <c r="H7" s="21" t="s">
        <v>15</v>
      </c>
      <c r="I7" s="36">
        <f t="shared" ref="I7:I9" si="1">C7</f>
        <v>230000</v>
      </c>
      <c r="J7" s="37">
        <f t="shared" ref="J7:J9" si="2">C7*D7*F7</f>
        <v>65320</v>
      </c>
      <c r="K7" s="38">
        <f t="shared" ref="K7:K9" si="3">SUM(I7:J7)</f>
        <v>295320</v>
      </c>
    </row>
    <row r="8" s="2" customFormat="1" ht="20.1" customHeight="1" spans="2:11">
      <c r="B8" s="17" t="s">
        <v>17</v>
      </c>
      <c r="C8" s="18">
        <v>35000</v>
      </c>
      <c r="D8" s="19">
        <v>0.0689</v>
      </c>
      <c r="E8" s="20"/>
      <c r="F8" s="21">
        <v>6</v>
      </c>
      <c r="G8" s="22">
        <f t="shared" si="0"/>
        <v>2192</v>
      </c>
      <c r="H8" s="21" t="s">
        <v>15</v>
      </c>
      <c r="I8" s="36">
        <f t="shared" si="1"/>
        <v>35000</v>
      </c>
      <c r="J8" s="37">
        <f t="shared" si="2"/>
        <v>14469</v>
      </c>
      <c r="K8" s="38">
        <f t="shared" si="3"/>
        <v>49469</v>
      </c>
    </row>
    <row r="9" s="2" customFormat="1" ht="20.1" customHeight="1" spans="2:11">
      <c r="B9" s="17" t="s">
        <v>18</v>
      </c>
      <c r="C9" s="18">
        <v>56000</v>
      </c>
      <c r="D9" s="19">
        <v>0.0668</v>
      </c>
      <c r="E9" s="20"/>
      <c r="F9" s="21">
        <v>8</v>
      </c>
      <c r="G9" s="22">
        <f t="shared" si="0"/>
        <v>2922</v>
      </c>
      <c r="H9" s="21" t="s">
        <v>15</v>
      </c>
      <c r="I9" s="36">
        <f t="shared" si="1"/>
        <v>56000</v>
      </c>
      <c r="J9" s="37">
        <f t="shared" si="2"/>
        <v>29926.4</v>
      </c>
      <c r="K9" s="38">
        <f t="shared" si="3"/>
        <v>85926.4</v>
      </c>
    </row>
    <row r="10" ht="20.1" customHeight="1" spans="2:11">
      <c r="B10" s="23"/>
      <c r="C10" s="24"/>
      <c r="D10" s="24"/>
      <c r="E10" s="24"/>
      <c r="F10" s="24"/>
      <c r="G10" s="24"/>
      <c r="H10" s="24"/>
      <c r="I10" s="24"/>
      <c r="J10" s="39"/>
      <c r="K10" s="40"/>
    </row>
    <row r="11" ht="20.1" customHeight="1" spans="2:11">
      <c r="B11" s="23"/>
      <c r="C11" s="24"/>
      <c r="D11" s="24"/>
      <c r="E11" s="24"/>
      <c r="F11" s="24"/>
      <c r="G11" s="24"/>
      <c r="H11" s="24"/>
      <c r="I11" s="24"/>
      <c r="J11" s="39"/>
      <c r="K11" s="40"/>
    </row>
    <row r="12" ht="20.1" customHeight="1" spans="2:11">
      <c r="B12" s="23"/>
      <c r="C12" s="24"/>
      <c r="D12" s="24"/>
      <c r="E12" s="24"/>
      <c r="F12" s="24"/>
      <c r="G12" s="24"/>
      <c r="H12" s="24"/>
      <c r="I12" s="24"/>
      <c r="J12" s="39"/>
      <c r="K12" s="40"/>
    </row>
    <row r="13" ht="20.1" customHeight="1" spans="2:11">
      <c r="B13" s="23"/>
      <c r="C13" s="24"/>
      <c r="D13" s="24"/>
      <c r="E13" s="24"/>
      <c r="F13" s="24"/>
      <c r="G13" s="24"/>
      <c r="H13" s="24"/>
      <c r="I13" s="24"/>
      <c r="J13" s="39"/>
      <c r="K13" s="40"/>
    </row>
    <row r="14" s="3" customFormat="1" ht="20.1" customHeight="1" spans="2:11">
      <c r="B14" s="25" t="s">
        <v>13</v>
      </c>
      <c r="C14" s="26">
        <f>SUM(C6:C9)</f>
        <v>571000</v>
      </c>
      <c r="D14" s="27"/>
      <c r="E14" s="27"/>
      <c r="F14" s="27"/>
      <c r="G14" s="27"/>
      <c r="H14" s="27"/>
      <c r="I14" s="26">
        <f>SUM(I6:I9)</f>
        <v>571000</v>
      </c>
      <c r="J14" s="26">
        <f t="shared" ref="J14:K14" si="4">SUM(J6:J9)</f>
        <v>143115.4</v>
      </c>
      <c r="K14" s="41">
        <f t="shared" si="4"/>
        <v>714115.4</v>
      </c>
    </row>
    <row r="15" ht="20.1" customHeight="1" spans="2:11">
      <c r="B15" s="23"/>
      <c r="C15" s="24"/>
      <c r="D15" s="24"/>
      <c r="E15" s="24"/>
      <c r="F15" s="24"/>
      <c r="G15" s="24"/>
      <c r="H15" s="24"/>
      <c r="I15" s="24"/>
      <c r="J15" s="39"/>
      <c r="K15" s="40"/>
    </row>
    <row r="16" ht="20.1" customHeight="1" spans="2:11">
      <c r="B16" s="28"/>
      <c r="C16" s="29"/>
      <c r="D16" s="29"/>
      <c r="E16" s="29"/>
      <c r="F16" s="29"/>
      <c r="G16" s="29"/>
      <c r="H16" s="29"/>
      <c r="I16" s="29"/>
      <c r="J16" s="42"/>
      <c r="K16" s="43"/>
    </row>
    <row r="17" spans="2:11">
      <c r="B17" s="30"/>
      <c r="C17" s="30"/>
      <c r="D17" s="30"/>
      <c r="E17" s="30"/>
      <c r="F17" s="30"/>
      <c r="G17" s="30"/>
      <c r="H17" s="30"/>
      <c r="I17" s="30"/>
      <c r="J17" s="30"/>
      <c r="K17" s="30"/>
    </row>
  </sheetData>
  <mergeCells count="9">
    <mergeCell ref="B2:K2"/>
    <mergeCell ref="I4:K4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长期借款明细表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2012-06-14T06:42:00Z</dcterms:created>
  <dcterms:modified xsi:type="dcterms:W3CDTF">2020-11-14T16:01:10Z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