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120" windowWidth="12735" windowHeight="7035"/>
  </bookViews>
  <sheets>
    <sheet name="员工值班安排表" sheetId="3" r:id="rId1"/>
    <sheet name="Sheet2" sheetId="2" r:id="rId2"/>
    <sheet name="Sheet3" sheetId="1" r:id="rId3"/>
  </sheets>
  <definedNames>
    <definedName name="solver_adj" localSheetId="2" hidden="1">Sheet3!#REF!,Sheet3!#REF!</definedName>
    <definedName name="solver_adj" localSheetId="0" hidden="1">员工值班安排表!$F$3,员工值班安排表!$B$6</definedName>
    <definedName name="solver_cvg" localSheetId="2" hidden="1">0.0001</definedName>
    <definedName name="solver_cvg" localSheetId="0" hidden="1">0.0001</definedName>
    <definedName name="solver_drv" localSheetId="2" hidden="1">1</definedName>
    <definedName name="solver_drv" localSheetId="0" hidden="1">1</definedName>
    <definedName name="solver_est" localSheetId="2" hidden="1">1</definedName>
    <definedName name="solver_est" localSheetId="0" hidden="1">1</definedName>
    <definedName name="solver_itr" localSheetId="2" hidden="1">100</definedName>
    <definedName name="solver_itr" localSheetId="0" hidden="1">100</definedName>
    <definedName name="solver_lhs1" localSheetId="2" hidden="1">Sheet3!#REF!</definedName>
    <definedName name="solver_lhs1" localSheetId="0" hidden="1">员工值班安排表!$B$6</definedName>
    <definedName name="solver_lhs2" localSheetId="2" hidden="1">Sheet3!#REF!</definedName>
    <definedName name="solver_lhs2" localSheetId="0" hidden="1">员工值班安排表!$B$6</definedName>
    <definedName name="solver_lhs3" localSheetId="2" hidden="1">Sheet3!#REF!</definedName>
    <definedName name="solver_lhs3" localSheetId="0" hidden="1">员工值班安排表!$B$6</definedName>
    <definedName name="solver_lhs4" localSheetId="2" hidden="1">Sheet3!#REF!</definedName>
    <definedName name="solver_lhs4" localSheetId="0" hidden="1">员工值班安排表!$F$3</definedName>
    <definedName name="solver_lhs5" localSheetId="2" hidden="1">Sheet3!#REF!</definedName>
    <definedName name="solver_lhs5" localSheetId="0" hidden="1">员工值班安排表!$F$3</definedName>
    <definedName name="solver_lhs6" localSheetId="2" hidden="1">Sheet3!#REF!</definedName>
    <definedName name="solver_lhs6" localSheetId="0" hidden="1">员工值班安排表!$F$3</definedName>
    <definedName name="solver_lin" localSheetId="2" hidden="1">2</definedName>
    <definedName name="solver_lin" localSheetId="0" hidden="1">2</definedName>
    <definedName name="solver_neg" localSheetId="2" hidden="1">2</definedName>
    <definedName name="solver_neg" localSheetId="0" hidden="1">2</definedName>
    <definedName name="solver_num" localSheetId="2" hidden="1">6</definedName>
    <definedName name="solver_num" localSheetId="0" hidden="1">6</definedName>
    <definedName name="solver_nwt" localSheetId="2" hidden="1">1</definedName>
    <definedName name="solver_nwt" localSheetId="0" hidden="1">1</definedName>
    <definedName name="solver_opt" localSheetId="2" hidden="1">Sheet3!#REF!</definedName>
    <definedName name="solver_opt" localSheetId="0" hidden="1">员工值班安排表!$F$4</definedName>
    <definedName name="solver_pre" localSheetId="2" hidden="1">0.000001</definedName>
    <definedName name="solver_pre" localSheetId="0" hidden="1">0.000001</definedName>
    <definedName name="solver_rel1" localSheetId="2" hidden="1">4</definedName>
    <definedName name="solver_rel1" localSheetId="0" hidden="1">4</definedName>
    <definedName name="solver_rel2" localSheetId="2" hidden="1">3</definedName>
    <definedName name="solver_rel2" localSheetId="0" hidden="1">3</definedName>
    <definedName name="solver_rel3" localSheetId="2" hidden="1">1</definedName>
    <definedName name="solver_rel3" localSheetId="0" hidden="1">1</definedName>
    <definedName name="solver_rel4" localSheetId="2" hidden="1">3</definedName>
    <definedName name="solver_rel4" localSheetId="0" hidden="1">4</definedName>
    <definedName name="solver_rel5" localSheetId="2" hidden="1">1</definedName>
    <definedName name="solver_rel5" localSheetId="0" hidden="1">3</definedName>
    <definedName name="solver_rel6" localSheetId="2" hidden="1">4</definedName>
    <definedName name="solver_rel6" localSheetId="0" hidden="1">1</definedName>
    <definedName name="solver_rhs1" localSheetId="2" hidden="1">整数</definedName>
    <definedName name="solver_rhs1" localSheetId="0" hidden="1">整数</definedName>
    <definedName name="solver_rhs2" localSheetId="2" hidden="1">1</definedName>
    <definedName name="solver_rhs2" localSheetId="0" hidden="1">1</definedName>
    <definedName name="solver_rhs3" localSheetId="2" hidden="1">7</definedName>
    <definedName name="solver_rhs3" localSheetId="0" hidden="1">7</definedName>
    <definedName name="solver_rhs4" localSheetId="2" hidden="1">1</definedName>
    <definedName name="solver_rhs4" localSheetId="0" hidden="1">整数</definedName>
    <definedName name="solver_rhs5" localSheetId="2" hidden="1">7</definedName>
    <definedName name="solver_rhs5" localSheetId="0" hidden="1">1</definedName>
    <definedName name="solver_rhs6" localSheetId="2" hidden="1">整数</definedName>
    <definedName name="solver_rhs6" localSheetId="0" hidden="1">7</definedName>
    <definedName name="solver_scl" localSheetId="2" hidden="1">2</definedName>
    <definedName name="solver_scl" localSheetId="0" hidden="1">2</definedName>
    <definedName name="solver_sho" localSheetId="2" hidden="1">2</definedName>
    <definedName name="solver_sho" localSheetId="0" hidden="1">2</definedName>
    <definedName name="solver_tim" localSheetId="2" hidden="1">100</definedName>
    <definedName name="solver_tim" localSheetId="0" hidden="1">100</definedName>
    <definedName name="solver_tol" localSheetId="2" hidden="1">0.05</definedName>
    <definedName name="solver_tol" localSheetId="0" hidden="1">0.05</definedName>
    <definedName name="solver_typ" localSheetId="2" hidden="1">3</definedName>
    <definedName name="solver_typ" localSheetId="0" hidden="1">3</definedName>
    <definedName name="solver_val" localSheetId="2" hidden="1">140</definedName>
    <definedName name="solver_val" localSheetId="0" hidden="1">140</definedName>
  </definedNames>
  <calcPr calcId="145621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B8" i="3"/>
  <c r="B9" i="3"/>
  <c r="B7" i="3"/>
  <c r="B5" i="3"/>
  <c r="H9" i="3"/>
  <c r="B4" i="3"/>
  <c r="F4" i="3" l="1"/>
</calcChain>
</file>

<file path=xl/sharedStrings.xml><?xml version="1.0" encoding="utf-8"?>
<sst xmlns="http://schemas.openxmlformats.org/spreadsheetml/2006/main" count="22" uniqueCount="22">
  <si>
    <t>值班员工</t>
    <phoneticPr fontId="1" type="noConversion"/>
  </si>
  <si>
    <t>值班日期</t>
    <phoneticPr fontId="1" type="noConversion"/>
  </si>
  <si>
    <t>五一员工值班安排表</t>
    <phoneticPr fontId="1" type="noConversion"/>
  </si>
  <si>
    <t>值班系数</t>
    <phoneticPr fontId="1" type="noConversion"/>
  </si>
  <si>
    <t>目标值</t>
    <phoneticPr fontId="1" type="noConversion"/>
  </si>
  <si>
    <t>变  量</t>
    <phoneticPr fontId="1" type="noConversion"/>
  </si>
  <si>
    <t xml:space="preserve"> </t>
    <phoneticPr fontId="1" type="noConversion"/>
  </si>
  <si>
    <t>王荣</t>
  </si>
  <si>
    <t>周国菊</t>
  </si>
  <si>
    <t>陶丽</t>
  </si>
  <si>
    <t>李伟</t>
  </si>
  <si>
    <t>王娟</t>
  </si>
  <si>
    <t>方糖</t>
  </si>
  <si>
    <t>王贝</t>
  </si>
  <si>
    <t>人员安排遇到的情况：</t>
  </si>
  <si>
    <t>员工王荣的情况：要求安排在5月3号值班。</t>
    <phoneticPr fontId="1" type="noConversion"/>
  </si>
  <si>
    <t>员工周国菊的情况：要求安排在陶丽后2天值班。</t>
    <phoneticPr fontId="1" type="noConversion"/>
  </si>
  <si>
    <t>员工李伟的情况：可以安排在7天放假的任意天值班。</t>
    <phoneticPr fontId="1" type="noConversion"/>
  </si>
  <si>
    <t>员工方糖的情况：要求安排在王荣前若干天值班。</t>
    <phoneticPr fontId="1" type="noConversion"/>
  </si>
  <si>
    <t>员工王贝的情况：要求安排在王荣后若干天值班。</t>
    <phoneticPr fontId="1" type="noConversion"/>
  </si>
  <si>
    <t>员工陶丽的情况：要求安排在王荣前1天值班。</t>
    <phoneticPr fontId="1" type="noConversion"/>
  </si>
  <si>
    <t>员工王娟的情况：要求安排在王贝后1天值班。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</si>
</sst>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3"/>
      <color theme="1"/>
      <name val="方正准圆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22"/>
      <color theme="1"/>
      <name val="方正粗圆简体"/>
      <family val="3"/>
      <charset val="134"/>
    </font>
    <font>
      <sz val="9.5"/>
      <color theme="1"/>
      <name val="华文细黑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theme="7" tint="0.79998168889431442"/>
      </patternFill>
    </fill>
    <fill>
      <patternFill patternType="solid">
        <fgColor theme="0" tint="-4.9989318521683403E-2"/>
        <bgColor theme="7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9"/>
  <sheetViews>
    <sheetView tabSelected="1" workbookViewId="0">
      <selection activeCell="I20" sqref="I20"/>
    </sheetView>
  </sheetViews>
  <sheetFormatPr defaultRowHeight="13.5"/>
  <cols>
    <col min="1" max="3" width="15.625" customWidth="1"/>
    <col min="4" max="4" width="5.625" customWidth="1"/>
    <col min="7" max="7" width="5.625" customWidth="1"/>
  </cols>
  <sheetData>
    <row r="1" spans="1:8" ht="36" customHeight="1">
      <c r="A1" s="9" t="s">
        <v>2</v>
      </c>
      <c r="B1" s="9"/>
      <c r="C1" s="9"/>
    </row>
    <row r="2" spans="1:8" ht="25.5" customHeight="1">
      <c r="A2" s="6" t="s">
        <v>0</v>
      </c>
      <c r="B2" s="6" t="s">
        <v>3</v>
      </c>
      <c r="C2" s="6" t="s">
        <v>1</v>
      </c>
      <c r="H2" s="3">
        <v>1</v>
      </c>
    </row>
    <row r="3" spans="1:8" ht="18" customHeight="1">
      <c r="A3" s="7" t="s">
        <v>7</v>
      </c>
      <c r="B3" s="7">
        <v>3</v>
      </c>
      <c r="C3" s="7" t="str">
        <f>"5 月 "&amp;B3 &amp;" 日"</f>
        <v>5 月 3 日</v>
      </c>
      <c r="E3" s="2" t="s">
        <v>5</v>
      </c>
      <c r="F3" s="5">
        <v>2</v>
      </c>
      <c r="H3" s="3">
        <v>2</v>
      </c>
    </row>
    <row r="4" spans="1:8" ht="18" customHeight="1">
      <c r="A4" s="8" t="s">
        <v>8</v>
      </c>
      <c r="B4" s="8">
        <f>B5+2</f>
        <v>4</v>
      </c>
      <c r="C4" s="7" t="str">
        <f t="shared" ref="C4:C9" si="0">"5 月 "&amp;B4 &amp;" 日"</f>
        <v>5 月 4 日</v>
      </c>
      <c r="E4" s="2" t="s">
        <v>4</v>
      </c>
      <c r="F4" s="5">
        <f>SUMSQ(B3:B9)</f>
        <v>140</v>
      </c>
      <c r="H4" s="3">
        <v>3</v>
      </c>
    </row>
    <row r="5" spans="1:8" ht="18" customHeight="1">
      <c r="A5" s="7" t="s">
        <v>9</v>
      </c>
      <c r="B5" s="7">
        <f>B3-1</f>
        <v>2</v>
      </c>
      <c r="C5" s="7" t="str">
        <f t="shared" si="0"/>
        <v>5 月 2 日</v>
      </c>
      <c r="H5" s="3">
        <v>4</v>
      </c>
    </row>
    <row r="6" spans="1:8" ht="18" customHeight="1">
      <c r="A6" s="8" t="s">
        <v>10</v>
      </c>
      <c r="B6" s="8">
        <v>7</v>
      </c>
      <c r="C6" s="7" t="str">
        <f t="shared" si="0"/>
        <v>5 月 7 日</v>
      </c>
      <c r="H6" s="3">
        <v>5</v>
      </c>
    </row>
    <row r="7" spans="1:8" ht="18" customHeight="1">
      <c r="A7" s="7" t="s">
        <v>11</v>
      </c>
      <c r="B7" s="7">
        <f>B9+1</f>
        <v>6</v>
      </c>
      <c r="C7" s="7" t="str">
        <f t="shared" si="0"/>
        <v>5 月 6 日</v>
      </c>
      <c r="H7" s="3">
        <v>6</v>
      </c>
    </row>
    <row r="8" spans="1:8" ht="18" customHeight="1">
      <c r="A8" s="8" t="s">
        <v>12</v>
      </c>
      <c r="B8" s="8">
        <f>B3-F3</f>
        <v>1</v>
      </c>
      <c r="C8" s="7" t="str">
        <f t="shared" si="0"/>
        <v>5 月 1 日</v>
      </c>
      <c r="H8" s="3">
        <v>7</v>
      </c>
    </row>
    <row r="9" spans="1:8" ht="18" customHeight="1">
      <c r="A9" s="7" t="s">
        <v>13</v>
      </c>
      <c r="B9" s="7">
        <f>B3+F3</f>
        <v>5</v>
      </c>
      <c r="C9" s="7" t="str">
        <f t="shared" si="0"/>
        <v>5 月 5 日</v>
      </c>
      <c r="H9" s="4">
        <f>SUMSQ(H2:H8)</f>
        <v>140</v>
      </c>
    </row>
    <row r="12" spans="1:8">
      <c r="A12" t="s">
        <v>14</v>
      </c>
    </row>
    <row r="13" spans="1:8" ht="14.25">
      <c r="A13" s="10" t="s">
        <v>15</v>
      </c>
    </row>
    <row r="14" spans="1:8" ht="14.25">
      <c r="A14" s="10" t="s">
        <v>16</v>
      </c>
      <c r="E14" t="s">
        <v>6</v>
      </c>
    </row>
    <row r="15" spans="1:8" ht="14.25">
      <c r="A15" s="10" t="s">
        <v>20</v>
      </c>
    </row>
    <row r="16" spans="1:8" ht="14.25">
      <c r="A16" s="10" t="s">
        <v>17</v>
      </c>
    </row>
    <row r="17" spans="1:1" ht="14.25">
      <c r="A17" s="10" t="s">
        <v>21</v>
      </c>
    </row>
    <row r="18" spans="1:1" ht="14.25">
      <c r="A18" s="10" t="s">
        <v>18</v>
      </c>
    </row>
    <row r="19" spans="1:1" ht="14.25">
      <c r="A19" s="10" t="s">
        <v>19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H1:H7"/>
  <sheetViews>
    <sheetView workbookViewId="0">
      <selection activeCell="B14" sqref="B14"/>
    </sheetView>
  </sheetViews>
  <sheetFormatPr defaultRowHeight="13.5"/>
  <cols>
    <col min="1" max="1" width="15.625" customWidth="1"/>
    <col min="2" max="2" width="10.375" customWidth="1"/>
    <col min="3" max="3" width="15.625" customWidth="1"/>
    <col min="4" max="4" width="4.625" customWidth="1"/>
    <col min="7" max="7" width="4.625" customWidth="1"/>
  </cols>
  <sheetData>
    <row r="1" spans="8:8" ht="18" customHeight="1">
      <c r="H1" s="1"/>
    </row>
    <row r="2" spans="8:8" ht="18" customHeight="1">
      <c r="H2" s="1"/>
    </row>
    <row r="3" spans="8:8" ht="18" customHeight="1"/>
    <row r="4" spans="8:8" ht="18" customHeight="1"/>
    <row r="5" spans="8:8" ht="18" customHeight="1"/>
    <row r="6" spans="8:8" ht="18" customHeight="1"/>
    <row r="7" spans="8:8" ht="18" customHeight="1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员工值班安排表</vt:lpstr>
      <vt:lpstr>Sheet2</vt:lpstr>
      <vt:lpstr>Sheet3</vt:lpstr>
    </vt:vector>
  </TitlesOfParts>
  <Company>HSR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witren</dc:creator>
  <cp:lastModifiedBy>cy</cp:lastModifiedBy>
  <dcterms:created xsi:type="dcterms:W3CDTF">2007-07-20T13:05:02Z</dcterms:created>
  <dcterms:modified xsi:type="dcterms:W3CDTF">2012-08-28T07:36:16Z</dcterms:modified>
</cp:coreProperties>
</file>