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1715" windowHeight="4395"/>
  </bookViews>
  <sheets>
    <sheet name="成本费用统计" sheetId="1" r:id="rId1"/>
  </sheets>
  <calcPr calcId="14562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6" i="1" l="1"/>
  <c r="D6" i="1"/>
  <c r="E6" i="1"/>
  <c r="F6" i="1"/>
  <c r="G6" i="1"/>
  <c r="H6" i="1"/>
  <c r="B6" i="1"/>
</calcChain>
</file>

<file path=xl/sharedStrings.xml><?xml version="1.0" encoding="utf-8"?>
<sst xmlns="http://schemas.openxmlformats.org/spreadsheetml/2006/main" count="19" uniqueCount="19">
  <si>
    <t>月份</t>
  </si>
  <si>
    <t>销售量</t>
  </si>
  <si>
    <t>广告费</t>
  </si>
  <si>
    <t>运输费</t>
  </si>
  <si>
    <t>包装费</t>
  </si>
  <si>
    <t>合计</t>
  </si>
  <si>
    <t>按成本习性分析</t>
    <phoneticPr fontId="2" type="noConversion"/>
  </si>
  <si>
    <t>固定项目</t>
    <phoneticPr fontId="2" type="noConversion"/>
  </si>
  <si>
    <t>广告费</t>
    <phoneticPr fontId="2" type="noConversion"/>
  </si>
  <si>
    <t>变动项目</t>
    <phoneticPr fontId="2" type="noConversion"/>
  </si>
  <si>
    <t>商品销售成本</t>
    <phoneticPr fontId="2" type="noConversion"/>
  </si>
  <si>
    <t>商品销售成本</t>
    <phoneticPr fontId="2" type="noConversion"/>
  </si>
  <si>
    <t>运输费</t>
    <phoneticPr fontId="2" type="noConversion"/>
  </si>
  <si>
    <t>包装费</t>
    <phoneticPr fontId="2" type="noConversion"/>
  </si>
  <si>
    <t>2012年第2季度成本和费用统计表</t>
    <phoneticPr fontId="2" type="noConversion"/>
  </si>
  <si>
    <t>保险费</t>
    <phoneticPr fontId="2" type="noConversion"/>
  </si>
  <si>
    <t>保险费</t>
    <phoneticPr fontId="2" type="noConversion"/>
  </si>
  <si>
    <t>销售部门人员工资</t>
    <phoneticPr fontId="2" type="noConversion"/>
  </si>
  <si>
    <t>销售部门人员工资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</si>
</sst>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1" applyFont="1" applyBorder="1" applyAlignment="1">
      <alignment horizontal="center"/>
    </xf>
    <xf numFmtId="57" fontId="4" fillId="0" borderId="1" xfId="1" applyNumberFormat="1" applyFont="1" applyBorder="1" applyAlignment="1">
      <alignment horizontal="center"/>
    </xf>
    <xf numFmtId="176" fontId="5" fillId="0" borderId="1" xfId="1" applyNumberFormat="1" applyFont="1" applyBorder="1" applyAlignment="1">
      <alignment horizontal="center"/>
    </xf>
    <xf numFmtId="0" fontId="8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70719468889926E-2"/>
          <c:y val="1.2104145878344281E-2"/>
          <c:w val="0.66210301837270347"/>
          <c:h val="0.9878958541216557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1.6274509803921568E-2"/>
                  <c:y val="2.90193698719366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4591686677463109E-2"/>
                  <c:y val="-7.42690503734080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成本费用统计!$A$9:$B$14</c:f>
              <c:multiLvlStrCache>
                <c:ptCount val="6"/>
                <c:lvl>
                  <c:pt idx="0">
                    <c:v>广告费</c:v>
                  </c:pt>
                  <c:pt idx="1">
                    <c:v>保险费</c:v>
                  </c:pt>
                  <c:pt idx="2">
                    <c:v>商品销售成本</c:v>
                  </c:pt>
                  <c:pt idx="3">
                    <c:v>销售部门人员工资</c:v>
                  </c:pt>
                  <c:pt idx="4">
                    <c:v>运输费</c:v>
                  </c:pt>
                  <c:pt idx="5">
                    <c:v>包装费</c:v>
                  </c:pt>
                </c:lvl>
                <c:lvl>
                  <c:pt idx="0">
                    <c:v>固定项目</c:v>
                  </c:pt>
                  <c:pt idx="2">
                    <c:v>变动项目</c:v>
                  </c:pt>
                </c:lvl>
              </c:multiLvlStrCache>
            </c:multiLvlStrRef>
          </c:cat>
          <c:val>
            <c:numRef>
              <c:f>成本费用统计!$C$9:$C$14</c:f>
              <c:numCache>
                <c:formatCode>General</c:formatCode>
                <c:ptCount val="6"/>
                <c:pt idx="0">
                  <c:v>66300</c:v>
                </c:pt>
                <c:pt idx="1">
                  <c:v>105300</c:v>
                </c:pt>
                <c:pt idx="2">
                  <c:v>1233900</c:v>
                </c:pt>
                <c:pt idx="3">
                  <c:v>360300</c:v>
                </c:pt>
                <c:pt idx="4">
                  <c:v>152300</c:v>
                </c:pt>
                <c:pt idx="5">
                  <c:v>426000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75"/>
        <c:serLines/>
      </c:ofPieChart>
    </c:plotArea>
    <c:legend>
      <c:legendPos val="r"/>
      <c:layout>
        <c:manualLayout>
          <c:xMode val="edge"/>
          <c:yMode val="edge"/>
          <c:x val="0.7062249112243324"/>
          <c:y val="0.23130922432116258"/>
          <c:w val="0.28152018681488344"/>
          <c:h val="0.597806452058179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214312</xdr:rowOff>
    </xdr:from>
    <xdr:to>
      <xdr:col>5</xdr:col>
      <xdr:colOff>762000</xdr:colOff>
      <xdr:row>30</xdr:row>
      <xdr:rowOff>200025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"/>
  <sheetViews>
    <sheetView tabSelected="1" workbookViewId="0">
      <selection activeCell="N30" sqref="N30"/>
    </sheetView>
  </sheetViews>
  <sheetFormatPr defaultRowHeight="16.5" x14ac:dyDescent="0.15"/>
  <cols>
    <col min="1" max="1" width="11.5" style="1" bestFit="1" customWidth="1"/>
    <col min="2" max="2" width="12.75" style="1" customWidth="1"/>
    <col min="3" max="3" width="14.125" style="1" bestFit="1" customWidth="1"/>
    <col min="4" max="4" width="10" style="1" customWidth="1"/>
    <col min="5" max="5" width="10.375" style="1" customWidth="1"/>
    <col min="6" max="6" width="16.625" style="1" customWidth="1"/>
    <col min="7" max="8" width="9.125" style="1" bestFit="1" customWidth="1"/>
    <col min="9" max="16384" width="9" style="1"/>
  </cols>
  <sheetData>
    <row r="1" spans="1:8" ht="34.5" customHeight="1" x14ac:dyDescent="0.15">
      <c r="A1" s="3" t="s">
        <v>14</v>
      </c>
    </row>
    <row r="2" spans="1:8" ht="24.75" customHeight="1" x14ac:dyDescent="0.35">
      <c r="A2" s="4" t="s">
        <v>0</v>
      </c>
      <c r="B2" s="4" t="s">
        <v>1</v>
      </c>
      <c r="C2" s="4" t="s">
        <v>11</v>
      </c>
      <c r="D2" s="4" t="s">
        <v>2</v>
      </c>
      <c r="E2" s="4" t="s">
        <v>15</v>
      </c>
      <c r="F2" s="4" t="s">
        <v>17</v>
      </c>
      <c r="G2" s="4" t="s">
        <v>3</v>
      </c>
      <c r="H2" s="4" t="s">
        <v>4</v>
      </c>
    </row>
    <row r="3" spans="1:8" ht="24.75" customHeight="1" x14ac:dyDescent="0.3">
      <c r="A3" s="5">
        <v>41000</v>
      </c>
      <c r="B3" s="17">
        <v>47900</v>
      </c>
      <c r="C3" s="17">
        <v>353700</v>
      </c>
      <c r="D3" s="17">
        <v>22100</v>
      </c>
      <c r="E3" s="17">
        <v>35100</v>
      </c>
      <c r="F3" s="17">
        <v>80100</v>
      </c>
      <c r="G3" s="17">
        <v>43100</v>
      </c>
      <c r="H3" s="17">
        <v>80100</v>
      </c>
    </row>
    <row r="4" spans="1:8" ht="24.75" customHeight="1" x14ac:dyDescent="0.3">
      <c r="A4" s="5">
        <v>41030</v>
      </c>
      <c r="B4" s="17">
        <v>40100</v>
      </c>
      <c r="C4" s="17">
        <v>480100</v>
      </c>
      <c r="D4" s="17">
        <v>12100</v>
      </c>
      <c r="E4" s="17">
        <v>35100</v>
      </c>
      <c r="F4" s="17">
        <v>130100</v>
      </c>
      <c r="G4" s="17">
        <v>52100</v>
      </c>
      <c r="H4" s="17">
        <v>150100</v>
      </c>
    </row>
    <row r="5" spans="1:8" ht="24.75" customHeight="1" x14ac:dyDescent="0.3">
      <c r="A5" s="5">
        <v>41061</v>
      </c>
      <c r="B5" s="17">
        <v>50100</v>
      </c>
      <c r="C5" s="17">
        <v>400100</v>
      </c>
      <c r="D5" s="17">
        <v>32100</v>
      </c>
      <c r="E5" s="17">
        <v>35100</v>
      </c>
      <c r="F5" s="17">
        <v>150100</v>
      </c>
      <c r="G5" s="17">
        <v>57100</v>
      </c>
      <c r="H5" s="17">
        <v>195800</v>
      </c>
    </row>
    <row r="6" spans="1:8" s="2" customFormat="1" ht="24.75" customHeight="1" x14ac:dyDescent="0.35">
      <c r="A6" s="4" t="s">
        <v>5</v>
      </c>
      <c r="B6" s="6">
        <f>SUM(B3:B5)</f>
        <v>138100</v>
      </c>
      <c r="C6" s="6">
        <f t="shared" ref="C6:H6" si="0">SUM(C3:C5)</f>
        <v>1233900</v>
      </c>
      <c r="D6" s="6">
        <f t="shared" si="0"/>
        <v>66300</v>
      </c>
      <c r="E6" s="6">
        <f t="shared" si="0"/>
        <v>105300</v>
      </c>
      <c r="F6" s="6">
        <f t="shared" si="0"/>
        <v>360300</v>
      </c>
      <c r="G6" s="6">
        <f t="shared" si="0"/>
        <v>152300</v>
      </c>
      <c r="H6" s="6">
        <f t="shared" si="0"/>
        <v>426000</v>
      </c>
    </row>
    <row r="7" spans="1:8" ht="9.75" customHeight="1" x14ac:dyDescent="0.15"/>
    <row r="8" spans="1:8" ht="18.75" thickBot="1" x14ac:dyDescent="0.2">
      <c r="A8" s="7" t="s">
        <v>6</v>
      </c>
    </row>
    <row r="9" spans="1:8" x14ac:dyDescent="0.15">
      <c r="A9" s="8" t="s">
        <v>7</v>
      </c>
      <c r="B9" s="9" t="s">
        <v>8</v>
      </c>
      <c r="C9" s="10">
        <f>HLOOKUP($B9,$A$2:$H$6,5,FALSE)</f>
        <v>66300</v>
      </c>
    </row>
    <row r="10" spans="1:8" x14ac:dyDescent="0.15">
      <c r="A10" s="11"/>
      <c r="B10" s="12" t="s">
        <v>16</v>
      </c>
      <c r="C10" s="13">
        <f t="shared" ref="C10:C14" si="1">HLOOKUP($B10,$A$2:$H$6,5,FALSE)</f>
        <v>105300</v>
      </c>
    </row>
    <row r="11" spans="1:8" x14ac:dyDescent="0.15">
      <c r="A11" s="11" t="s">
        <v>9</v>
      </c>
      <c r="B11" s="12" t="s">
        <v>10</v>
      </c>
      <c r="C11" s="13">
        <f t="shared" si="1"/>
        <v>1233900</v>
      </c>
    </row>
    <row r="12" spans="1:8" x14ac:dyDescent="0.15">
      <c r="A12" s="11"/>
      <c r="B12" s="12" t="s">
        <v>18</v>
      </c>
      <c r="C12" s="13">
        <f t="shared" si="1"/>
        <v>360300</v>
      </c>
    </row>
    <row r="13" spans="1:8" x14ac:dyDescent="0.15">
      <c r="A13" s="11"/>
      <c r="B13" s="12" t="s">
        <v>12</v>
      </c>
      <c r="C13" s="13">
        <f t="shared" si="1"/>
        <v>152300</v>
      </c>
    </row>
    <row r="14" spans="1:8" ht="17.25" thickBot="1" x14ac:dyDescent="0.2">
      <c r="A14" s="14"/>
      <c r="B14" s="15" t="s">
        <v>13</v>
      </c>
      <c r="C14" s="16">
        <f t="shared" si="1"/>
        <v>426000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成本费用统计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何俊</dc:creator>
  <cp:lastModifiedBy>cy</cp:lastModifiedBy>
  <dcterms:created xsi:type="dcterms:W3CDTF">2011-08-11T01:47:14Z</dcterms:created>
  <dcterms:modified xsi:type="dcterms:W3CDTF">2012-07-31T03:58:26Z</dcterms:modified>
</cp:coreProperties>
</file>