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9275" windowHeight="95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1" i="1" l="1"/>
  <c r="G30" i="1"/>
  <c r="G28" i="1"/>
  <c r="G26" i="1"/>
  <c r="G24" i="1"/>
  <c r="G22" i="1"/>
  <c r="G20" i="1"/>
  <c r="G18" i="1"/>
  <c r="G16" i="1"/>
  <c r="G14" i="1"/>
  <c r="G12" i="1"/>
  <c r="G10" i="1"/>
  <c r="G8" i="1"/>
  <c r="G6" i="1"/>
  <c r="G4" i="1"/>
  <c r="G11" i="1"/>
  <c r="G17" i="1"/>
  <c r="G29" i="1"/>
  <c r="G23" i="1"/>
  <c r="G27" i="1"/>
  <c r="G7" i="1"/>
  <c r="G25" i="1"/>
  <c r="G5" i="1"/>
  <c r="G13" i="1"/>
  <c r="G19" i="1"/>
  <c r="G3" i="1"/>
  <c r="G21" i="1"/>
  <c r="G15" i="1"/>
  <c r="G9" i="1" l="1"/>
</calcChain>
</file>

<file path=xl/sharedStrings.xml><?xml version="1.0" encoding="utf-8"?>
<sst xmlns="http://schemas.openxmlformats.org/spreadsheetml/2006/main" count="84" uniqueCount="64">
  <si>
    <t>员工月度考勤统计表</t>
    <phoneticPr fontId="1" type="noConversion"/>
  </si>
  <si>
    <t>请假日期</t>
    <phoneticPr fontId="1" type="noConversion"/>
  </si>
  <si>
    <t>员工编号</t>
    <phoneticPr fontId="1" type="noConversion"/>
  </si>
  <si>
    <t>员工姓名</t>
    <phoneticPr fontId="1" type="noConversion"/>
  </si>
  <si>
    <t>部门</t>
    <phoneticPr fontId="1" type="noConversion"/>
  </si>
  <si>
    <t>请假类型</t>
    <phoneticPr fontId="1" type="noConversion"/>
  </si>
  <si>
    <t>请假天数</t>
    <phoneticPr fontId="1" type="noConversion"/>
  </si>
  <si>
    <t>应扣工资</t>
    <phoneticPr fontId="1" type="noConversion"/>
  </si>
  <si>
    <t>销售部</t>
    <phoneticPr fontId="1" type="noConversion"/>
  </si>
  <si>
    <t>人事部</t>
    <phoneticPr fontId="1" type="noConversion"/>
  </si>
  <si>
    <t>行政部</t>
    <phoneticPr fontId="1" type="noConversion"/>
  </si>
  <si>
    <t>供应部</t>
    <phoneticPr fontId="1" type="noConversion"/>
  </si>
  <si>
    <t>人事部</t>
    <phoneticPr fontId="1" type="noConversion"/>
  </si>
  <si>
    <t>供应部</t>
    <phoneticPr fontId="1" type="noConversion"/>
  </si>
  <si>
    <t>年假</t>
    <phoneticPr fontId="1" type="noConversion"/>
  </si>
  <si>
    <t>病假</t>
    <phoneticPr fontId="1" type="noConversion"/>
  </si>
  <si>
    <t>事假</t>
    <phoneticPr fontId="1" type="noConversion"/>
  </si>
  <si>
    <t>事假</t>
    <phoneticPr fontId="1" type="noConversion"/>
  </si>
  <si>
    <t>病假</t>
    <phoneticPr fontId="1" type="noConversion"/>
  </si>
  <si>
    <t>请假类型</t>
    <phoneticPr fontId="1" type="noConversion"/>
  </si>
  <si>
    <t>扣除金额（元/天）</t>
    <phoneticPr fontId="1" type="noConversion"/>
  </si>
  <si>
    <t>总计</t>
  </si>
  <si>
    <t>PX04</t>
  </si>
  <si>
    <t>王荣</t>
  </si>
  <si>
    <t>PX05</t>
  </si>
  <si>
    <t>周国涛</t>
  </si>
  <si>
    <t>PX08</t>
  </si>
  <si>
    <t>周淳</t>
  </si>
  <si>
    <t>PX14</t>
  </si>
  <si>
    <t>陈怡</t>
  </si>
  <si>
    <t>PX11</t>
  </si>
  <si>
    <t>周蓓</t>
  </si>
  <si>
    <t>PX13</t>
  </si>
  <si>
    <t>夏慧</t>
  </si>
  <si>
    <t>PX03</t>
  </si>
  <si>
    <t>韩文蓓</t>
  </si>
  <si>
    <t>PX12</t>
  </si>
  <si>
    <t>葛丽</t>
  </si>
  <si>
    <t>PX02</t>
  </si>
  <si>
    <t>张飞</t>
  </si>
  <si>
    <t>PX06</t>
  </si>
  <si>
    <t>韩燕</t>
  </si>
  <si>
    <t>PX09</t>
  </si>
  <si>
    <t>刘江波</t>
  </si>
  <si>
    <t>PX01</t>
  </si>
  <si>
    <t>王磊</t>
  </si>
  <si>
    <t>PX10</t>
  </si>
  <si>
    <t>郝艳艳</t>
  </si>
  <si>
    <t>PX07</t>
  </si>
  <si>
    <t>陶莉莉</t>
  </si>
  <si>
    <t>王磊 汇总</t>
  </si>
  <si>
    <t>张飞 汇总</t>
  </si>
  <si>
    <t>韩文蓓 汇总</t>
  </si>
  <si>
    <t>王荣 汇总</t>
  </si>
  <si>
    <t>周国涛 汇总</t>
  </si>
  <si>
    <t>韩燕 汇总</t>
  </si>
  <si>
    <t>陶莉莉 汇总</t>
  </si>
  <si>
    <t>周淳 汇总</t>
  </si>
  <si>
    <t>刘江波 汇总</t>
  </si>
  <si>
    <t>郝艳艳 汇总</t>
  </si>
  <si>
    <t>周蓓 汇总</t>
  </si>
  <si>
    <t>葛丽 汇总</t>
  </si>
  <si>
    <t>夏慧 汇总</t>
  </si>
  <si>
    <t>陈怡 汇总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</si>
</sst>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华文楷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2"/>
  <sheetViews>
    <sheetView tabSelected="1" workbookViewId="0">
      <pane ySplit="2" topLeftCell="A3" activePane="bottomLeft" state="frozen"/>
      <selection pane="bottomLeft" activeCell="J21" sqref="J21"/>
    </sheetView>
  </sheetViews>
  <sheetFormatPr defaultRowHeight="13.5" outlineLevelRow="2" x14ac:dyDescent="0.15"/>
  <cols>
    <col min="1" max="1" width="10.5" bestFit="1" customWidth="1"/>
    <col min="2" max="3" width="10.25" bestFit="1" customWidth="1"/>
    <col min="4" max="4" width="7.5" customWidth="1"/>
    <col min="5" max="7" width="10.25" bestFit="1" customWidth="1"/>
    <col min="9" max="9" width="10.125" customWidth="1"/>
    <col min="10" max="10" width="20" customWidth="1"/>
  </cols>
  <sheetData>
    <row r="1" spans="1:10" ht="18.75" x14ac:dyDescent="0.15">
      <c r="A1" s="9" t="s">
        <v>0</v>
      </c>
      <c r="B1" s="9"/>
      <c r="C1" s="9"/>
      <c r="D1" s="9"/>
      <c r="E1" s="9"/>
      <c r="F1" s="9"/>
      <c r="G1" s="9"/>
    </row>
    <row r="2" spans="1:10" ht="30.75" customHeight="1" x14ac:dyDescent="0.1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I2" s="1" t="s">
        <v>19</v>
      </c>
      <c r="J2" s="1" t="s">
        <v>20</v>
      </c>
    </row>
    <row r="3" spans="1:10" ht="21.75" customHeight="1" outlineLevel="2" x14ac:dyDescent="0.15">
      <c r="A3" s="2">
        <v>41134</v>
      </c>
      <c r="B3" s="3" t="s">
        <v>44</v>
      </c>
      <c r="C3" s="3" t="s">
        <v>45</v>
      </c>
      <c r="D3" s="3" t="s">
        <v>12</v>
      </c>
      <c r="E3" s="3" t="s">
        <v>18</v>
      </c>
      <c r="F3" s="3">
        <v>0.5</v>
      </c>
      <c r="G3" s="3">
        <f>IF(E3=$I$3,F3*$J$3,(IF(E3=$I$5,F3*$J$5,F3*$J$7)))</f>
        <v>10</v>
      </c>
      <c r="I3" s="8" t="s">
        <v>14</v>
      </c>
      <c r="J3" s="8">
        <v>0</v>
      </c>
    </row>
    <row r="4" spans="1:10" ht="21.75" customHeight="1" outlineLevel="1" x14ac:dyDescent="0.15">
      <c r="A4" s="2"/>
      <c r="B4" s="3"/>
      <c r="C4" s="4" t="s">
        <v>50</v>
      </c>
      <c r="D4" s="3"/>
      <c r="E4" s="3"/>
      <c r="F4" s="3"/>
      <c r="G4" s="3">
        <f>SUBTOTAL(9,G3:G3)</f>
        <v>10</v>
      </c>
      <c r="I4" s="8"/>
      <c r="J4" s="8"/>
    </row>
    <row r="5" spans="1:10" ht="21.75" customHeight="1" outlineLevel="2" x14ac:dyDescent="0.15">
      <c r="A5" s="2">
        <v>41149</v>
      </c>
      <c r="B5" s="3" t="s">
        <v>38</v>
      </c>
      <c r="C5" s="3" t="s">
        <v>39</v>
      </c>
      <c r="D5" s="3" t="s">
        <v>8</v>
      </c>
      <c r="E5" s="3" t="s">
        <v>18</v>
      </c>
      <c r="F5" s="3">
        <v>1</v>
      </c>
      <c r="G5" s="3">
        <f>IF(E5=$I$3,F5*$J$3,(IF(E5=$I$5,F5*$J$5,F5*$J$7)))</f>
        <v>20</v>
      </c>
      <c r="I5" s="8" t="s">
        <v>18</v>
      </c>
      <c r="J5" s="8">
        <v>20</v>
      </c>
    </row>
    <row r="6" spans="1:10" ht="21.75" customHeight="1" outlineLevel="1" x14ac:dyDescent="0.15">
      <c r="A6" s="2"/>
      <c r="B6" s="3"/>
      <c r="C6" s="4" t="s">
        <v>51</v>
      </c>
      <c r="D6" s="3"/>
      <c r="E6" s="3"/>
      <c r="F6" s="3"/>
      <c r="G6" s="3">
        <f>SUBTOTAL(9,G5:G5)</f>
        <v>20</v>
      </c>
      <c r="I6" s="8"/>
      <c r="J6" s="8"/>
    </row>
    <row r="7" spans="1:10" ht="21.75" customHeight="1" outlineLevel="2" x14ac:dyDescent="0.15">
      <c r="A7" s="2">
        <v>41126</v>
      </c>
      <c r="B7" s="3" t="s">
        <v>34</v>
      </c>
      <c r="C7" s="3" t="s">
        <v>35</v>
      </c>
      <c r="D7" s="3" t="s">
        <v>8</v>
      </c>
      <c r="E7" s="3" t="s">
        <v>15</v>
      </c>
      <c r="F7" s="3">
        <v>1</v>
      </c>
      <c r="G7" s="3">
        <f>IF(E7=$I$3,F7*$J$3,(IF(E7=$I$5,F7*$J$5,F7*$J$7)))</f>
        <v>20</v>
      </c>
      <c r="I7" s="8" t="s">
        <v>16</v>
      </c>
      <c r="J7" s="8">
        <v>50</v>
      </c>
    </row>
    <row r="8" spans="1:10" ht="21.75" customHeight="1" outlineLevel="1" x14ac:dyDescent="0.15">
      <c r="A8" s="2"/>
      <c r="B8" s="3"/>
      <c r="C8" s="4" t="s">
        <v>52</v>
      </c>
      <c r="D8" s="3"/>
      <c r="E8" s="3"/>
      <c r="F8" s="3"/>
      <c r="G8" s="3">
        <f>SUBTOTAL(9,G7:G7)</f>
        <v>20</v>
      </c>
      <c r="I8" s="11"/>
      <c r="J8" s="11"/>
    </row>
    <row r="9" spans="1:10" ht="21.75" customHeight="1" outlineLevel="2" x14ac:dyDescent="0.15">
      <c r="A9" s="2">
        <v>41146</v>
      </c>
      <c r="B9" s="3" t="s">
        <v>22</v>
      </c>
      <c r="C9" s="3" t="s">
        <v>23</v>
      </c>
      <c r="D9" s="3" t="s">
        <v>8</v>
      </c>
      <c r="E9" s="3" t="s">
        <v>16</v>
      </c>
      <c r="F9" s="3">
        <v>0.2</v>
      </c>
      <c r="G9" s="3">
        <f>IF(E9=$I$3,F9*$J$3,(IF(E9=$I$5,F9*$J$5,F9*$J$7)))</f>
        <v>10</v>
      </c>
    </row>
    <row r="10" spans="1:10" ht="21.75" customHeight="1" outlineLevel="1" x14ac:dyDescent="0.15">
      <c r="A10" s="2"/>
      <c r="B10" s="3"/>
      <c r="C10" s="4" t="s">
        <v>53</v>
      </c>
      <c r="D10" s="3"/>
      <c r="E10" s="3"/>
      <c r="F10" s="3"/>
      <c r="G10" s="3">
        <f>SUBTOTAL(9,G9:G9)</f>
        <v>10</v>
      </c>
    </row>
    <row r="11" spans="1:10" ht="21.75" customHeight="1" outlineLevel="2" x14ac:dyDescent="0.15">
      <c r="A11" s="2">
        <v>41139</v>
      </c>
      <c r="B11" s="3" t="s">
        <v>24</v>
      </c>
      <c r="C11" s="3" t="s">
        <v>25</v>
      </c>
      <c r="D11" s="3" t="s">
        <v>8</v>
      </c>
      <c r="E11" s="3" t="s">
        <v>16</v>
      </c>
      <c r="F11" s="3">
        <v>0.5</v>
      </c>
      <c r="G11" s="3">
        <f>IF(E11=$I$3,F11*$J$3,(IF(E11=$I$5,F11*$J$5,F11*$J$7)))</f>
        <v>25</v>
      </c>
    </row>
    <row r="12" spans="1:10" ht="21.75" customHeight="1" outlineLevel="1" x14ac:dyDescent="0.15">
      <c r="A12" s="2"/>
      <c r="B12" s="3"/>
      <c r="C12" s="4" t="s">
        <v>54</v>
      </c>
      <c r="D12" s="3"/>
      <c r="E12" s="3"/>
      <c r="F12" s="3"/>
      <c r="G12" s="3">
        <f>SUBTOTAL(9,G11:G11)</f>
        <v>25</v>
      </c>
    </row>
    <row r="13" spans="1:10" ht="21.75" customHeight="1" outlineLevel="2" x14ac:dyDescent="0.15">
      <c r="A13" s="2">
        <v>41131</v>
      </c>
      <c r="B13" s="3" t="s">
        <v>40</v>
      </c>
      <c r="C13" s="3" t="s">
        <v>41</v>
      </c>
      <c r="D13" s="3" t="s">
        <v>10</v>
      </c>
      <c r="E13" s="3" t="s">
        <v>14</v>
      </c>
      <c r="F13" s="3">
        <v>0.5</v>
      </c>
      <c r="G13" s="3">
        <f>IF(E13=$I$3,F13*$J$3,(IF(E13=$I$5,F13*$J$5,F13*$J$7)))</f>
        <v>0</v>
      </c>
    </row>
    <row r="14" spans="1:10" ht="21.75" customHeight="1" outlineLevel="1" x14ac:dyDescent="0.15">
      <c r="A14" s="2"/>
      <c r="B14" s="3"/>
      <c r="C14" s="4" t="s">
        <v>55</v>
      </c>
      <c r="D14" s="3"/>
      <c r="E14" s="3"/>
      <c r="F14" s="3"/>
      <c r="G14" s="3">
        <f>SUBTOTAL(9,G13:G13)</f>
        <v>0</v>
      </c>
    </row>
    <row r="15" spans="1:10" ht="21.75" customHeight="1" outlineLevel="2" x14ac:dyDescent="0.15">
      <c r="A15" s="2">
        <v>41126</v>
      </c>
      <c r="B15" s="3" t="s">
        <v>48</v>
      </c>
      <c r="C15" s="3" t="s">
        <v>49</v>
      </c>
      <c r="D15" s="3" t="s">
        <v>8</v>
      </c>
      <c r="E15" s="3" t="s">
        <v>14</v>
      </c>
      <c r="F15" s="3">
        <v>0.5</v>
      </c>
      <c r="G15" s="3">
        <f>IF(E15=$I$3,F15*$J$3,(IF(E15=$I$5,F15*$J$5,F15*$J$7)))</f>
        <v>0</v>
      </c>
    </row>
    <row r="16" spans="1:10" ht="21.75" customHeight="1" outlineLevel="1" x14ac:dyDescent="0.15">
      <c r="A16" s="2"/>
      <c r="B16" s="3"/>
      <c r="C16" s="4" t="s">
        <v>56</v>
      </c>
      <c r="D16" s="3"/>
      <c r="E16" s="3"/>
      <c r="F16" s="3"/>
      <c r="G16" s="3">
        <f>SUBTOTAL(9,G15:G15)</f>
        <v>0</v>
      </c>
    </row>
    <row r="17" spans="1:7" ht="21.75" customHeight="1" outlineLevel="2" x14ac:dyDescent="0.15">
      <c r="A17" s="2">
        <v>41141</v>
      </c>
      <c r="B17" s="3" t="s">
        <v>26</v>
      </c>
      <c r="C17" s="3" t="s">
        <v>27</v>
      </c>
      <c r="D17" s="3" t="s">
        <v>8</v>
      </c>
      <c r="E17" s="3" t="s">
        <v>14</v>
      </c>
      <c r="F17" s="3">
        <v>1</v>
      </c>
      <c r="G17" s="3">
        <f>IF(E17=$I$3,F17*$J$3,(IF(E17=$I$5,F17*$J$5,F17*$J$7)))</f>
        <v>0</v>
      </c>
    </row>
    <row r="18" spans="1:7" ht="21.75" customHeight="1" outlineLevel="1" x14ac:dyDescent="0.15">
      <c r="A18" s="2"/>
      <c r="B18" s="3"/>
      <c r="C18" s="4" t="s">
        <v>57</v>
      </c>
      <c r="D18" s="3"/>
      <c r="E18" s="3"/>
      <c r="F18" s="3"/>
      <c r="G18" s="3">
        <f>SUBTOTAL(9,G17:G17)</f>
        <v>0</v>
      </c>
    </row>
    <row r="19" spans="1:7" ht="21.75" customHeight="1" outlineLevel="2" x14ac:dyDescent="0.15">
      <c r="A19" s="2">
        <v>40183</v>
      </c>
      <c r="B19" s="3" t="s">
        <v>42</v>
      </c>
      <c r="C19" s="3" t="s">
        <v>43</v>
      </c>
      <c r="D19" s="3" t="s">
        <v>9</v>
      </c>
      <c r="E19" s="3" t="s">
        <v>16</v>
      </c>
      <c r="F19" s="3">
        <v>0.2</v>
      </c>
      <c r="G19" s="3">
        <f>IF(E19=$I$3,F19*$J$3,(IF(E19=$I$5,F19*$J$5,F19*$J$7)))</f>
        <v>10</v>
      </c>
    </row>
    <row r="20" spans="1:7" ht="21.75" customHeight="1" outlineLevel="1" x14ac:dyDescent="0.15">
      <c r="A20" s="2"/>
      <c r="B20" s="3"/>
      <c r="C20" s="4" t="s">
        <v>58</v>
      </c>
      <c r="D20" s="3"/>
      <c r="E20" s="3"/>
      <c r="F20" s="3"/>
      <c r="G20" s="3">
        <f>SUBTOTAL(9,G19:G19)</f>
        <v>10</v>
      </c>
    </row>
    <row r="21" spans="1:7" ht="21.75" customHeight="1" outlineLevel="2" x14ac:dyDescent="0.15">
      <c r="A21" s="2">
        <v>41149</v>
      </c>
      <c r="B21" s="3" t="s">
        <v>46</v>
      </c>
      <c r="C21" s="3" t="s">
        <v>47</v>
      </c>
      <c r="D21" s="3" t="s">
        <v>9</v>
      </c>
      <c r="E21" s="3" t="s">
        <v>17</v>
      </c>
      <c r="F21" s="3">
        <v>1</v>
      </c>
      <c r="G21" s="3">
        <f>IF(E21=$I$3,F21*$J$3,(IF(E21=$I$5,F21*$J$5,F21*$J$7)))</f>
        <v>50</v>
      </c>
    </row>
    <row r="22" spans="1:7" ht="21.75" customHeight="1" outlineLevel="1" x14ac:dyDescent="0.15">
      <c r="A22" s="2"/>
      <c r="B22" s="3"/>
      <c r="C22" s="4" t="s">
        <v>59</v>
      </c>
      <c r="D22" s="3"/>
      <c r="E22" s="3"/>
      <c r="F22" s="3"/>
      <c r="G22" s="3">
        <f>SUBTOTAL(9,G21:G21)</f>
        <v>50</v>
      </c>
    </row>
    <row r="23" spans="1:7" ht="21.75" customHeight="1" outlineLevel="2" x14ac:dyDescent="0.15">
      <c r="A23" s="2">
        <v>41139</v>
      </c>
      <c r="B23" s="3" t="s">
        <v>30</v>
      </c>
      <c r="C23" s="3" t="s">
        <v>31</v>
      </c>
      <c r="D23" s="3" t="s">
        <v>13</v>
      </c>
      <c r="E23" s="3" t="s">
        <v>16</v>
      </c>
      <c r="F23" s="3">
        <v>0.4</v>
      </c>
      <c r="G23" s="3">
        <f>IF(E23=$I$3,F23*$J$3,(IF(E23=$I$5,F23*$J$5,F23*$J$7)))</f>
        <v>20</v>
      </c>
    </row>
    <row r="24" spans="1:7" ht="21.75" customHeight="1" outlineLevel="1" x14ac:dyDescent="0.15">
      <c r="A24" s="2"/>
      <c r="B24" s="3"/>
      <c r="C24" s="4" t="s">
        <v>60</v>
      </c>
      <c r="D24" s="3"/>
      <c r="E24" s="3"/>
      <c r="F24" s="3"/>
      <c r="G24" s="3">
        <f>SUBTOTAL(9,G23:G23)</f>
        <v>20</v>
      </c>
    </row>
    <row r="25" spans="1:7" ht="21.75" customHeight="1" outlineLevel="2" x14ac:dyDescent="0.15">
      <c r="A25" s="2">
        <v>41132</v>
      </c>
      <c r="B25" s="3" t="s">
        <v>36</v>
      </c>
      <c r="C25" s="3" t="s">
        <v>37</v>
      </c>
      <c r="D25" s="3" t="s">
        <v>8</v>
      </c>
      <c r="E25" s="3" t="s">
        <v>17</v>
      </c>
      <c r="F25" s="3">
        <v>0.5</v>
      </c>
      <c r="G25" s="3">
        <f>IF(E25=$I$3,F25*$J$3,(IF(E25=$I$5,F25*$J$5,F25*$J$7)))</f>
        <v>25</v>
      </c>
    </row>
    <row r="26" spans="1:7" ht="21.75" customHeight="1" outlineLevel="1" x14ac:dyDescent="0.15">
      <c r="A26" s="2"/>
      <c r="B26" s="3"/>
      <c r="C26" s="4" t="s">
        <v>61</v>
      </c>
      <c r="D26" s="3"/>
      <c r="E26" s="3"/>
      <c r="F26" s="3"/>
      <c r="G26" s="3">
        <f>SUBTOTAL(9,G25:G25)</f>
        <v>25</v>
      </c>
    </row>
    <row r="27" spans="1:7" ht="21.75" customHeight="1" outlineLevel="2" x14ac:dyDescent="0.15">
      <c r="A27" s="2">
        <v>41141</v>
      </c>
      <c r="B27" s="3" t="s">
        <v>32</v>
      </c>
      <c r="C27" s="3" t="s">
        <v>33</v>
      </c>
      <c r="D27" s="3" t="s">
        <v>11</v>
      </c>
      <c r="E27" s="3" t="s">
        <v>16</v>
      </c>
      <c r="F27" s="3">
        <v>1</v>
      </c>
      <c r="G27" s="3">
        <f>IF(E27=$I$3,F27*$J$3,(IF(E27=$I$5,F27*$J$5,F27*$J$7)))</f>
        <v>50</v>
      </c>
    </row>
    <row r="28" spans="1:7" ht="21.75" customHeight="1" outlineLevel="1" x14ac:dyDescent="0.15">
      <c r="A28" s="2"/>
      <c r="B28" s="3"/>
      <c r="C28" s="4" t="s">
        <v>62</v>
      </c>
      <c r="D28" s="3"/>
      <c r="E28" s="3"/>
      <c r="F28" s="3"/>
      <c r="G28" s="3">
        <f>SUBTOTAL(9,G27:G27)</f>
        <v>50</v>
      </c>
    </row>
    <row r="29" spans="1:7" ht="21.75" customHeight="1" outlineLevel="2" x14ac:dyDescent="0.15">
      <c r="A29" s="2">
        <v>41134</v>
      </c>
      <c r="B29" s="3" t="s">
        <v>28</v>
      </c>
      <c r="C29" s="3" t="s">
        <v>29</v>
      </c>
      <c r="D29" s="3" t="s">
        <v>11</v>
      </c>
      <c r="E29" s="3" t="s">
        <v>18</v>
      </c>
      <c r="F29" s="3">
        <v>1</v>
      </c>
      <c r="G29" s="3">
        <f>IF(E29=$I$3,F29*$J$3,(IF(E29=$I$5,F29*$J$5,F29*$J$7)))</f>
        <v>20</v>
      </c>
    </row>
    <row r="30" spans="1:7" ht="21.75" customHeight="1" outlineLevel="1" x14ac:dyDescent="0.15">
      <c r="A30" s="5"/>
      <c r="B30" s="6"/>
      <c r="C30" s="7" t="s">
        <v>63</v>
      </c>
      <c r="D30" s="6"/>
      <c r="E30" s="6"/>
      <c r="F30" s="6"/>
      <c r="G30" s="6">
        <f>SUBTOTAL(9,G29:G29)</f>
        <v>20</v>
      </c>
    </row>
    <row r="31" spans="1:7" ht="21.75" customHeight="1" x14ac:dyDescent="0.15">
      <c r="A31" s="5"/>
      <c r="B31" s="6"/>
      <c r="C31" s="7" t="s">
        <v>21</v>
      </c>
      <c r="D31" s="6"/>
      <c r="E31" s="6"/>
      <c r="F31" s="6"/>
      <c r="G31" s="6">
        <f>SUBTOTAL(9,G3:G29)</f>
        <v>260</v>
      </c>
    </row>
    <row r="32" spans="1:7" ht="21.75" customHeight="1" x14ac:dyDescent="0.15"/>
  </sheetData>
  <sortState ref="A3:G16">
    <sortCondition ref="B4"/>
  </sortState>
  <mergeCells count="1">
    <mergeCell ref="A1:G1"/>
  </mergeCells>
  <phoneticPr fontId="1" type="noConversion"/>
  <pageMargins left="0.7" right="0.7" top="0.75" bottom="0.75" header="0.3" footer="0.3"/>
  <ignoredErrors>
    <ignoredError sqref="G5 G7 G9 G11 G13 G15 G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cy</cp:lastModifiedBy>
  <dcterms:created xsi:type="dcterms:W3CDTF">2010-10-28T07:27:59Z</dcterms:created>
  <dcterms:modified xsi:type="dcterms:W3CDTF">2012-08-16T10:26:42Z</dcterms:modified>
</cp:coreProperties>
</file>