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11"/>
  </bookViews>
  <sheets>
    <sheet name="预算资产负债表" sheetId="11" r:id="rId1"/>
  </sheets>
  <calcPr calcId="144525"/>
</workbook>
</file>

<file path=xl/sharedStrings.xml><?xml version="1.0" encoding="utf-8"?>
<sst xmlns="http://schemas.openxmlformats.org/spreadsheetml/2006/main" count="39" uniqueCount="38">
  <si>
    <t>2033年预算资产负债表</t>
  </si>
  <si>
    <t>资产负债表预算</t>
  </si>
  <si>
    <t>2033年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</si>
  <si>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</si>
  <si>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</si>
  <si>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</si>
  <si>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</si>
  <si>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</si>
  <si>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</si>
  <si>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</si>
  <si>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</si>
  <si>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</si>
  <si>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</si>
  <si>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</si>
  <si>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</si>
  <si>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货币资金</t>
  </si>
  <si>
    <t>盈余资金</t>
  </si>
  <si>
    <t>应收帐款款</t>
  </si>
  <si>
    <t>存货</t>
  </si>
  <si>
    <t>其他流动资产</t>
  </si>
  <si>
    <t>流动资产合计</t>
  </si>
  <si>
    <t>固定资产</t>
  </si>
  <si>
    <t>资产折旧</t>
  </si>
  <si>
    <t>固定资产净值</t>
  </si>
  <si>
    <t>资产合计</t>
  </si>
  <si>
    <t>应付帐款</t>
  </si>
  <si>
    <t>应交税金</t>
  </si>
  <si>
    <t>应付工资</t>
  </si>
  <si>
    <t>其他流动负债</t>
  </si>
  <si>
    <t>流动负债合计</t>
  </si>
  <si>
    <r>
      <rPr>
        <b/>
        <sz val="10"/>
        <rFont val="宋体"/>
        <charset val="134"/>
      </rPr>
      <t>银行借款</t>
    </r>
    <r>
      <rPr>
        <b/>
        <sz val="10"/>
        <color theme="1"/>
        <rFont val="宋体"/>
        <charset val="134"/>
        <scheme val="minor"/>
      </rPr>
      <t xml:space="preserve"> - USD</t>
    </r>
  </si>
  <si>
    <r>
      <rPr>
        <b/>
        <sz val="10"/>
        <rFont val="宋体"/>
        <charset val="134"/>
      </rPr>
      <t>银行借款</t>
    </r>
    <r>
      <rPr>
        <b/>
        <sz val="10"/>
        <color theme="1"/>
        <rFont val="宋体"/>
        <charset val="134"/>
        <scheme val="minor"/>
      </rPr>
      <t xml:space="preserve"> - RMB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</si>
  <si>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银行借款合计</t>
    </r>
  </si>
  <si>
    <t>负债合计</t>
  </si>
  <si>
    <t>实收资本</t>
  </si>
  <si>
    <t>盈余公积</t>
  </si>
  <si>
    <t>所有者权益</t>
  </si>
  <si>
    <t>负债和所有者权益合计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</si>
</sst>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;[Red]\(#,##0\)"/>
  </numFmts>
  <fonts count="3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4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15" fillId="3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30" fillId="29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0" fontId="10" fillId="3" borderId="1" xfId="0" applyFont="1" applyFill="1" applyBorder="1" applyAlignment="1">
      <alignment horizontal="centerContinuous"/>
    </xf>
    <xf numFmtId="176" fontId="6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3" borderId="1" xfId="0" applyNumberFormat="1" applyFont="1" applyFill="1" applyBorder="1">
      <alignment vertical="center"/>
    </xf>
    <xf numFmtId="0" fontId="5" fillId="3" borderId="1" xfId="0" applyFont="1" applyFill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_dept-bugdet2000-salary" xfId="50"/>
  </cellStyles>
  <tableStyles count="0" defaultTableStyle="TableStyleMedium2" defaultPivotStyle="PivotStyleLight16"/>
  <colors>
    <mruColors>
      <color rgb="0099FF33"/>
      <color rgb="00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showGridLines="0" tabSelected="1" zoomScale="90" zoomScaleNormal="90" workbookViewId="0">
      <selection activeCell="S11" sqref="S11"/>
    </sheetView>
  </sheetViews>
  <sheetFormatPr defaultColWidth="9" defaultRowHeight="14"/>
  <cols>
    <col min="1" max="1" width="21.2545454545455" customWidth="1"/>
    <col min="2" max="2" width="9.62727272727273" customWidth="1"/>
    <col min="15" max="15" width="11.6272727272727" customWidth="1"/>
  </cols>
  <sheetData>
    <row r="1" ht="35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" customHeight="1" spans="1:1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2</v>
      </c>
    </row>
    <row r="3" ht="15.95" customHeight="1" spans="1:15">
      <c r="A3" s="5" t="s">
        <v>15</v>
      </c>
      <c r="B3" s="6">
        <v>160000</v>
      </c>
      <c r="C3" s="7">
        <v>6696</v>
      </c>
      <c r="D3" s="7">
        <v>6696</v>
      </c>
      <c r="E3" s="7">
        <v>7030.8</v>
      </c>
      <c r="F3" s="7">
        <v>7700.4</v>
      </c>
      <c r="G3" s="7">
        <v>7828.32</v>
      </c>
      <c r="H3" s="7">
        <v>7994.88</v>
      </c>
      <c r="I3" s="7">
        <v>9990.4</v>
      </c>
      <c r="J3" s="7">
        <v>11982.72</v>
      </c>
      <c r="K3" s="7">
        <v>13808.48</v>
      </c>
      <c r="L3" s="7">
        <v>13808.48</v>
      </c>
      <c r="M3" s="7">
        <v>14276.64</v>
      </c>
      <c r="N3" s="7">
        <v>14276.64</v>
      </c>
      <c r="O3" s="14">
        <f>SUM(B3:N3)</f>
        <v>282089.76</v>
      </c>
    </row>
    <row r="4" ht="15.95" customHeight="1" spans="1:15">
      <c r="A4" s="5" t="s">
        <v>16</v>
      </c>
      <c r="B4" s="6">
        <v>3280</v>
      </c>
      <c r="C4" s="7">
        <v>3373.13764799999</v>
      </c>
      <c r="D4" s="7">
        <v>422.857866666673</v>
      </c>
      <c r="E4" s="7">
        <v>-1390.18815333338</v>
      </c>
      <c r="F4" s="7">
        <v>-10139.297308</v>
      </c>
      <c r="G4" s="7">
        <v>-24613.7332643683</v>
      </c>
      <c r="H4" s="7">
        <v>-31631.49018654</v>
      </c>
      <c r="I4" s="7">
        <v>-35429.475530825</v>
      </c>
      <c r="J4" s="7">
        <v>-36529.2566725684</v>
      </c>
      <c r="K4" s="7">
        <v>-31271.26304584</v>
      </c>
      <c r="L4" s="7">
        <v>-27826.83276224</v>
      </c>
      <c r="M4" s="7">
        <v>-27612.8300253067</v>
      </c>
      <c r="N4" s="7">
        <v>-24789.41529104</v>
      </c>
      <c r="O4" s="14">
        <f t="shared" ref="O4:O28" si="0">SUM(B4:N4)</f>
        <v>-244157.786725395</v>
      </c>
    </row>
    <row r="5" ht="15.95" customHeight="1" spans="1:15">
      <c r="A5" s="16" t="s">
        <v>17</v>
      </c>
      <c r="B5" s="6">
        <v>48000</v>
      </c>
      <c r="C5" s="7">
        <v>50220</v>
      </c>
      <c r="D5" s="7">
        <v>50220</v>
      </c>
      <c r="E5" s="7">
        <v>52731</v>
      </c>
      <c r="F5" s="7">
        <v>57753</v>
      </c>
      <c r="G5" s="7">
        <v>58712.4</v>
      </c>
      <c r="H5" s="7">
        <v>59961.6</v>
      </c>
      <c r="I5" s="7">
        <v>74928</v>
      </c>
      <c r="J5" s="7">
        <v>89870.4</v>
      </c>
      <c r="K5" s="7">
        <v>103563.6</v>
      </c>
      <c r="L5" s="7">
        <v>103563.6</v>
      </c>
      <c r="M5" s="7">
        <v>107074.8</v>
      </c>
      <c r="N5" s="7">
        <v>107074.8</v>
      </c>
      <c r="O5" s="14">
        <f t="shared" si="0"/>
        <v>963673.2</v>
      </c>
    </row>
    <row r="6" ht="15.95" customHeight="1" spans="1:15">
      <c r="A6" s="5" t="s">
        <v>18</v>
      </c>
      <c r="B6" s="6">
        <v>50000</v>
      </c>
      <c r="C6" s="7">
        <v>49918.2433253333</v>
      </c>
      <c r="D6" s="7">
        <v>53734.6019253333</v>
      </c>
      <c r="E6" s="7">
        <v>56541.129965</v>
      </c>
      <c r="F6" s="7">
        <v>57774.9358303333</v>
      </c>
      <c r="G6" s="7">
        <v>64890.8300245</v>
      </c>
      <c r="H6" s="7">
        <v>77819.763152</v>
      </c>
      <c r="I6" s="7">
        <v>91001.1991895</v>
      </c>
      <c r="J6" s="7">
        <v>97823.2969115</v>
      </c>
      <c r="K6" s="7">
        <v>98784.635768</v>
      </c>
      <c r="L6" s="7">
        <v>98784.6753513333</v>
      </c>
      <c r="M6" s="7">
        <v>98784.6753513333</v>
      </c>
      <c r="N6" s="7">
        <v>98784.6753513333</v>
      </c>
      <c r="O6" s="14">
        <f t="shared" si="0"/>
        <v>994642.6621455</v>
      </c>
    </row>
    <row r="7" ht="15.95" customHeight="1" spans="1:15">
      <c r="A7" s="5" t="s">
        <v>19</v>
      </c>
      <c r="B7" s="6">
        <v>500</v>
      </c>
      <c r="C7" s="7">
        <v>669.6</v>
      </c>
      <c r="D7" s="7">
        <v>669.6</v>
      </c>
      <c r="E7" s="7">
        <v>703.08</v>
      </c>
      <c r="F7" s="7">
        <v>770.04</v>
      </c>
      <c r="G7" s="7">
        <v>782.832</v>
      </c>
      <c r="H7" s="7">
        <v>799.488</v>
      </c>
      <c r="I7" s="7">
        <v>999.04</v>
      </c>
      <c r="J7" s="7">
        <v>1198.272</v>
      </c>
      <c r="K7" s="7">
        <v>1380.848</v>
      </c>
      <c r="L7" s="7">
        <v>1380.848</v>
      </c>
      <c r="M7" s="7">
        <v>1427.664</v>
      </c>
      <c r="N7" s="7">
        <v>1427.664</v>
      </c>
      <c r="O7" s="14">
        <f t="shared" si="0"/>
        <v>12708.976</v>
      </c>
    </row>
    <row r="8" ht="15.95" customHeight="1" spans="1:15">
      <c r="A8" s="5" t="s">
        <v>20</v>
      </c>
      <c r="B8" s="6">
        <f>SUM(B3:B7)</f>
        <v>261780</v>
      </c>
      <c r="C8" s="7">
        <f t="shared" ref="C8:N8" si="1">SUM(C3:C7)</f>
        <v>110876.980973333</v>
      </c>
      <c r="D8" s="7">
        <f t="shared" si="1"/>
        <v>111743.059792</v>
      </c>
      <c r="E8" s="7">
        <f t="shared" si="1"/>
        <v>115615.821811667</v>
      </c>
      <c r="F8" s="7">
        <f t="shared" si="1"/>
        <v>113859.078522333</v>
      </c>
      <c r="G8" s="7">
        <f t="shared" si="1"/>
        <v>107600.648760132</v>
      </c>
      <c r="H8" s="7">
        <f t="shared" si="1"/>
        <v>114944.24096546</v>
      </c>
      <c r="I8" s="7">
        <f t="shared" si="1"/>
        <v>141489.163658675</v>
      </c>
      <c r="J8" s="7">
        <f t="shared" si="1"/>
        <v>164345.432238932</v>
      </c>
      <c r="K8" s="7">
        <f t="shared" si="1"/>
        <v>186266.30072216</v>
      </c>
      <c r="L8" s="7">
        <f t="shared" si="1"/>
        <v>189710.770589093</v>
      </c>
      <c r="M8" s="7">
        <f t="shared" si="1"/>
        <v>193950.949326027</v>
      </c>
      <c r="N8" s="7">
        <f t="shared" si="1"/>
        <v>196774.364060293</v>
      </c>
      <c r="O8" s="14">
        <f t="shared" si="0"/>
        <v>2008956.8114201</v>
      </c>
    </row>
    <row r="9" ht="15.95" customHeight="1" spans="1:15">
      <c r="A9" s="9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</row>
    <row r="10" ht="15.95" customHeight="1" spans="1:15">
      <c r="A10" s="5" t="s">
        <v>21</v>
      </c>
      <c r="B10" s="6">
        <v>96000</v>
      </c>
      <c r="C10" s="7">
        <v>96000</v>
      </c>
      <c r="D10" s="7">
        <v>96000</v>
      </c>
      <c r="E10" s="7">
        <v>96100</v>
      </c>
      <c r="F10" s="7">
        <v>104380</v>
      </c>
      <c r="G10" s="7">
        <v>115380</v>
      </c>
      <c r="H10" s="7">
        <v>129600</v>
      </c>
      <c r="I10" s="7">
        <v>129600</v>
      </c>
      <c r="J10" s="7">
        <v>129600</v>
      </c>
      <c r="K10" s="7">
        <v>129700</v>
      </c>
      <c r="L10" s="7">
        <v>129700</v>
      </c>
      <c r="M10" s="7">
        <v>129700</v>
      </c>
      <c r="N10" s="7">
        <v>129700</v>
      </c>
      <c r="O10" s="14">
        <f t="shared" si="0"/>
        <v>1511460</v>
      </c>
    </row>
    <row r="11" ht="15.95" customHeight="1" spans="1:15">
      <c r="A11" s="10" t="s">
        <v>22</v>
      </c>
      <c r="B11" s="6">
        <v>-12000</v>
      </c>
      <c r="C11" s="7">
        <v>-12386.3541666667</v>
      </c>
      <c r="D11" s="7">
        <v>-12772.7083333333</v>
      </c>
      <c r="E11" s="7">
        <v>-13159.0625</v>
      </c>
      <c r="F11" s="7">
        <v>-13594.975</v>
      </c>
      <c r="G11" s="7">
        <v>-14063.6625</v>
      </c>
      <c r="H11" s="7">
        <v>-14686.9333333333</v>
      </c>
      <c r="I11" s="7">
        <v>-15366.4916666667</v>
      </c>
      <c r="J11" s="7">
        <v>-16046.05</v>
      </c>
      <c r="K11" s="7">
        <v>-16725.6083333333</v>
      </c>
      <c r="L11" s="7">
        <v>-17405.5625</v>
      </c>
      <c r="M11" s="7">
        <v>-18085.5166666667</v>
      </c>
      <c r="N11" s="7">
        <v>-18765.4708333333</v>
      </c>
      <c r="O11" s="14">
        <f t="shared" si="0"/>
        <v>-195058.395833333</v>
      </c>
    </row>
    <row r="12" ht="15.95" customHeight="1" spans="1:15">
      <c r="A12" s="5" t="s">
        <v>23</v>
      </c>
      <c r="B12" s="6">
        <f>B10+B11</f>
        <v>84000</v>
      </c>
      <c r="C12" s="7">
        <f t="shared" ref="C12:N12" si="2">C10+C11</f>
        <v>83613.6458333333</v>
      </c>
      <c r="D12" s="7">
        <f t="shared" si="2"/>
        <v>83227.2916666667</v>
      </c>
      <c r="E12" s="7">
        <f t="shared" si="2"/>
        <v>82940.9375</v>
      </c>
      <c r="F12" s="7">
        <f t="shared" si="2"/>
        <v>90785.025</v>
      </c>
      <c r="G12" s="7">
        <f t="shared" si="2"/>
        <v>101316.3375</v>
      </c>
      <c r="H12" s="7">
        <f t="shared" si="2"/>
        <v>114913.066666667</v>
      </c>
      <c r="I12" s="7">
        <f t="shared" si="2"/>
        <v>114233.508333333</v>
      </c>
      <c r="J12" s="7">
        <f t="shared" si="2"/>
        <v>113553.95</v>
      </c>
      <c r="K12" s="7">
        <f t="shared" si="2"/>
        <v>112974.391666667</v>
      </c>
      <c r="L12" s="7">
        <f t="shared" si="2"/>
        <v>112294.4375</v>
      </c>
      <c r="M12" s="7">
        <f t="shared" si="2"/>
        <v>111614.483333333</v>
      </c>
      <c r="N12" s="7">
        <f t="shared" si="2"/>
        <v>110934.529166667</v>
      </c>
      <c r="O12" s="14">
        <f t="shared" si="0"/>
        <v>1316401.60416667</v>
      </c>
    </row>
    <row r="13" ht="15.95" customHeight="1" spans="1:15">
      <c r="A13" s="11" t="s">
        <v>24</v>
      </c>
      <c r="B13" s="12">
        <f>B8+B12</f>
        <v>345780</v>
      </c>
      <c r="C13" s="13">
        <f t="shared" ref="C13:N13" si="3">C8+C12</f>
        <v>194490.626806667</v>
      </c>
      <c r="D13" s="13">
        <f t="shared" si="3"/>
        <v>194970.351458667</v>
      </c>
      <c r="E13" s="13">
        <f t="shared" si="3"/>
        <v>198556.759311667</v>
      </c>
      <c r="F13" s="13">
        <f t="shared" si="3"/>
        <v>204644.103522333</v>
      </c>
      <c r="G13" s="13">
        <f t="shared" si="3"/>
        <v>208916.986260132</v>
      </c>
      <c r="H13" s="13">
        <f t="shared" si="3"/>
        <v>229857.307632127</v>
      </c>
      <c r="I13" s="13">
        <f t="shared" si="3"/>
        <v>255722.671992008</v>
      </c>
      <c r="J13" s="13">
        <f t="shared" si="3"/>
        <v>277899.382238932</v>
      </c>
      <c r="K13" s="13">
        <f t="shared" si="3"/>
        <v>299240.692388827</v>
      </c>
      <c r="L13" s="13">
        <f t="shared" si="3"/>
        <v>302005.208089093</v>
      </c>
      <c r="M13" s="13">
        <f t="shared" si="3"/>
        <v>305565.43265936</v>
      </c>
      <c r="N13" s="13">
        <f t="shared" si="3"/>
        <v>307708.89322696</v>
      </c>
      <c r="O13" s="15">
        <f t="shared" si="0"/>
        <v>3325358.41558677</v>
      </c>
    </row>
    <row r="14" ht="15.95" customHeight="1" spans="1:15">
      <c r="A14" s="9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ht="15.95" customHeight="1" spans="1:15">
      <c r="A15" s="5" t="s">
        <v>25</v>
      </c>
      <c r="B15" s="6">
        <v>89000</v>
      </c>
      <c r="C15" s="7">
        <v>41321.625</v>
      </c>
      <c r="D15" s="7">
        <v>41321.625</v>
      </c>
      <c r="E15" s="7">
        <v>44255.460375</v>
      </c>
      <c r="F15" s="7">
        <v>48470.266125</v>
      </c>
      <c r="G15" s="7">
        <v>49028.727886875</v>
      </c>
      <c r="H15" s="7">
        <v>50071.89231</v>
      </c>
      <c r="I15" s="7">
        <v>62259.992128125</v>
      </c>
      <c r="J15" s="7">
        <v>74118.218686875</v>
      </c>
      <c r="K15" s="7">
        <v>84933.2808225</v>
      </c>
      <c r="L15" s="7">
        <v>84933.2808225</v>
      </c>
      <c r="M15" s="7">
        <v>84933.2808225</v>
      </c>
      <c r="N15" s="7">
        <v>84933.2808225</v>
      </c>
      <c r="O15" s="14">
        <f t="shared" si="0"/>
        <v>839580.930801875</v>
      </c>
    </row>
    <row r="16" ht="15.95" customHeight="1" spans="1:15">
      <c r="A16" s="5" t="s">
        <v>26</v>
      </c>
      <c r="B16" s="6">
        <v>13000</v>
      </c>
      <c r="C16" s="7">
        <v>2166.773708</v>
      </c>
      <c r="D16" s="7">
        <v>2155.523708</v>
      </c>
      <c r="E16" s="7">
        <v>2206.964304</v>
      </c>
      <c r="F16" s="7">
        <v>2709.296156</v>
      </c>
      <c r="G16" s="7">
        <v>2822.30836969</v>
      </c>
      <c r="H16" s="7">
        <v>2905.90029696</v>
      </c>
      <c r="I16" s="7">
        <v>4507.93768455</v>
      </c>
      <c r="J16" s="7">
        <v>6213.87583249</v>
      </c>
      <c r="K16" s="7">
        <v>7792.84705316</v>
      </c>
      <c r="L16" s="7">
        <v>7792.72830315999</v>
      </c>
      <c r="M16" s="7">
        <v>8896.00963916</v>
      </c>
      <c r="N16" s="7">
        <v>8900.00963916</v>
      </c>
      <c r="O16" s="14">
        <f t="shared" si="0"/>
        <v>72070.17469433</v>
      </c>
    </row>
    <row r="17" ht="15.95" customHeight="1" spans="1:15">
      <c r="A17" s="8" t="s">
        <v>27</v>
      </c>
      <c r="B17" s="6">
        <v>97000</v>
      </c>
      <c r="C17" s="7">
        <v>3535.40344666667</v>
      </c>
      <c r="D17" s="7">
        <v>3535.40344666667</v>
      </c>
      <c r="E17" s="7">
        <v>3535.40344666667</v>
      </c>
      <c r="F17" s="7">
        <v>3535.40344666667</v>
      </c>
      <c r="G17" s="7">
        <v>3692.50224666667</v>
      </c>
      <c r="H17" s="7">
        <v>3692.50224666667</v>
      </c>
      <c r="I17" s="7">
        <v>3692.50224666667</v>
      </c>
      <c r="J17" s="7">
        <v>3692.50224666667</v>
      </c>
      <c r="K17" s="7">
        <v>3692.50224666667</v>
      </c>
      <c r="L17" s="7">
        <v>3692.50224666667</v>
      </c>
      <c r="M17" s="7">
        <v>3692.50224666667</v>
      </c>
      <c r="N17" s="7">
        <v>3692.50224666667</v>
      </c>
      <c r="O17" s="14">
        <f t="shared" si="0"/>
        <v>140681.63176</v>
      </c>
    </row>
    <row r="18" ht="15.95" customHeight="1" spans="1:15">
      <c r="A18" s="16" t="s">
        <v>28</v>
      </c>
      <c r="B18" s="6">
        <v>500</v>
      </c>
      <c r="C18" s="7">
        <v>669.6</v>
      </c>
      <c r="D18" s="7">
        <v>669.6</v>
      </c>
      <c r="E18" s="7">
        <v>703.08</v>
      </c>
      <c r="F18" s="7">
        <v>770.04</v>
      </c>
      <c r="G18" s="7">
        <v>782.832</v>
      </c>
      <c r="H18" s="7">
        <v>799.488</v>
      </c>
      <c r="I18" s="7">
        <v>999.04</v>
      </c>
      <c r="J18" s="7">
        <v>1198.272</v>
      </c>
      <c r="K18" s="7">
        <v>1380.848</v>
      </c>
      <c r="L18" s="7">
        <v>1380.848</v>
      </c>
      <c r="M18" s="7">
        <v>1427.664</v>
      </c>
      <c r="N18" s="7">
        <v>1427.664</v>
      </c>
      <c r="O18" s="14">
        <f t="shared" si="0"/>
        <v>12708.976</v>
      </c>
    </row>
    <row r="19" ht="15.95" customHeight="1" spans="1:15">
      <c r="A19" s="5" t="s">
        <v>29</v>
      </c>
      <c r="B19" s="6">
        <f>SUM(B15:B18)</f>
        <v>199500</v>
      </c>
      <c r="C19" s="7">
        <f t="shared" ref="C19:N19" si="4">SUM(C15:C18)</f>
        <v>47693.4021546667</v>
      </c>
      <c r="D19" s="7">
        <f t="shared" si="4"/>
        <v>47682.1521546667</v>
      </c>
      <c r="E19" s="7">
        <f t="shared" si="4"/>
        <v>50700.9081256666</v>
      </c>
      <c r="F19" s="7">
        <f t="shared" si="4"/>
        <v>55485.0057276667</v>
      </c>
      <c r="G19" s="7">
        <f t="shared" si="4"/>
        <v>56326.3705032317</v>
      </c>
      <c r="H19" s="7">
        <f t="shared" si="4"/>
        <v>57469.7828536267</v>
      </c>
      <c r="I19" s="7">
        <f t="shared" si="4"/>
        <v>71459.4720593416</v>
      </c>
      <c r="J19" s="7">
        <f t="shared" si="4"/>
        <v>85222.8687660317</v>
      </c>
      <c r="K19" s="7">
        <f t="shared" si="4"/>
        <v>97799.4781223267</v>
      </c>
      <c r="L19" s="7">
        <f t="shared" si="4"/>
        <v>97799.3593723267</v>
      </c>
      <c r="M19" s="7">
        <f t="shared" si="4"/>
        <v>98949.4567083267</v>
      </c>
      <c r="N19" s="7">
        <f t="shared" si="4"/>
        <v>98953.4567083267</v>
      </c>
      <c r="O19" s="14">
        <f t="shared" si="0"/>
        <v>1065041.7132562</v>
      </c>
    </row>
    <row r="20" ht="15.95" customHeight="1" spans="1:15">
      <c r="A20" s="9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4"/>
    </row>
    <row r="21" ht="15.95" customHeight="1" spans="1:15">
      <c r="A21" s="5" t="s">
        <v>30</v>
      </c>
      <c r="B21" s="6">
        <v>8280</v>
      </c>
      <c r="C21" s="7">
        <v>8280</v>
      </c>
      <c r="D21" s="7">
        <v>8280</v>
      </c>
      <c r="E21" s="7">
        <v>8280</v>
      </c>
      <c r="F21" s="7">
        <v>8280</v>
      </c>
      <c r="G21" s="7">
        <v>8280</v>
      </c>
      <c r="H21" s="7">
        <v>16560</v>
      </c>
      <c r="I21" s="7">
        <v>16560</v>
      </c>
      <c r="J21" s="7">
        <v>16560</v>
      </c>
      <c r="K21" s="7">
        <v>16560</v>
      </c>
      <c r="L21" s="7">
        <v>16560</v>
      </c>
      <c r="M21" s="7">
        <v>16560</v>
      </c>
      <c r="N21" s="7">
        <v>8280</v>
      </c>
      <c r="O21" s="14">
        <f t="shared" si="0"/>
        <v>157320</v>
      </c>
    </row>
    <row r="22" ht="15.95" customHeight="1" spans="1:15">
      <c r="A22" s="5" t="s">
        <v>31</v>
      </c>
      <c r="B22" s="6">
        <v>4000</v>
      </c>
      <c r="C22" s="7">
        <v>4000</v>
      </c>
      <c r="D22" s="7">
        <v>4000</v>
      </c>
      <c r="E22" s="7">
        <v>4000</v>
      </c>
      <c r="F22" s="7">
        <v>4000</v>
      </c>
      <c r="G22" s="7">
        <v>4000</v>
      </c>
      <c r="H22" s="7">
        <v>14000</v>
      </c>
      <c r="I22" s="7">
        <v>22000</v>
      </c>
      <c r="J22" s="7">
        <v>24000</v>
      </c>
      <c r="K22" s="7">
        <v>24000</v>
      </c>
      <c r="L22" s="7">
        <v>18000</v>
      </c>
      <c r="M22" s="7">
        <v>10000</v>
      </c>
      <c r="N22" s="7">
        <v>10000</v>
      </c>
      <c r="O22" s="14">
        <f t="shared" si="0"/>
        <v>146000</v>
      </c>
    </row>
    <row r="23" ht="15.95" customHeight="1" spans="1:15">
      <c r="A23" s="9" t="s">
        <v>32</v>
      </c>
      <c r="B23" s="6">
        <f>SUM(B21:B22)</f>
        <v>12280</v>
      </c>
      <c r="C23" s="7">
        <f t="shared" ref="C23:N23" si="5">SUM(C21:C22)</f>
        <v>12280</v>
      </c>
      <c r="D23" s="7">
        <f t="shared" si="5"/>
        <v>12280</v>
      </c>
      <c r="E23" s="7">
        <f t="shared" si="5"/>
        <v>12280</v>
      </c>
      <c r="F23" s="7">
        <f t="shared" si="5"/>
        <v>12280</v>
      </c>
      <c r="G23" s="7">
        <f t="shared" si="5"/>
        <v>12280</v>
      </c>
      <c r="H23" s="7">
        <f t="shared" si="5"/>
        <v>30560</v>
      </c>
      <c r="I23" s="7">
        <f t="shared" si="5"/>
        <v>38560</v>
      </c>
      <c r="J23" s="7">
        <f t="shared" si="5"/>
        <v>40560</v>
      </c>
      <c r="K23" s="7">
        <f t="shared" si="5"/>
        <v>40560</v>
      </c>
      <c r="L23" s="7">
        <f t="shared" si="5"/>
        <v>34560</v>
      </c>
      <c r="M23" s="7">
        <f t="shared" si="5"/>
        <v>26560</v>
      </c>
      <c r="N23" s="7">
        <f t="shared" si="5"/>
        <v>18280</v>
      </c>
      <c r="O23" s="14">
        <f t="shared" si="0"/>
        <v>303320</v>
      </c>
    </row>
    <row r="24" ht="15.95" customHeight="1" spans="1:15">
      <c r="A24" s="9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/>
    </row>
    <row r="25" ht="15.95" customHeight="1" spans="1:15">
      <c r="A25" s="5" t="s">
        <v>33</v>
      </c>
      <c r="B25" s="6">
        <f>B19+B23</f>
        <v>211780</v>
      </c>
      <c r="C25" s="7">
        <f t="shared" ref="C25:N25" si="6">C19+C23</f>
        <v>59973.4021546667</v>
      </c>
      <c r="D25" s="7">
        <f t="shared" si="6"/>
        <v>59962.1521546667</v>
      </c>
      <c r="E25" s="7">
        <f t="shared" si="6"/>
        <v>62980.9081256666</v>
      </c>
      <c r="F25" s="7">
        <f t="shared" si="6"/>
        <v>67765.0057276667</v>
      </c>
      <c r="G25" s="7">
        <f t="shared" si="6"/>
        <v>68606.3705032317</v>
      </c>
      <c r="H25" s="7">
        <f t="shared" si="6"/>
        <v>88029.7828536267</v>
      </c>
      <c r="I25" s="7">
        <f t="shared" si="6"/>
        <v>110019.472059342</v>
      </c>
      <c r="J25" s="7">
        <f t="shared" si="6"/>
        <v>125782.868766032</v>
      </c>
      <c r="K25" s="7">
        <f t="shared" si="6"/>
        <v>138359.478122327</v>
      </c>
      <c r="L25" s="7">
        <f t="shared" si="6"/>
        <v>132359.359372327</v>
      </c>
      <c r="M25" s="7">
        <f t="shared" si="6"/>
        <v>125509.456708327</v>
      </c>
      <c r="N25" s="7">
        <f t="shared" si="6"/>
        <v>117233.456708327</v>
      </c>
      <c r="O25" s="14">
        <f t="shared" si="0"/>
        <v>1368361.7132562</v>
      </c>
    </row>
    <row r="26" ht="15.95" customHeight="1" spans="1:15">
      <c r="A26" s="9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/>
    </row>
    <row r="27" ht="15.95" customHeight="1" spans="1:15">
      <c r="A27" s="5" t="s">
        <v>34</v>
      </c>
      <c r="B27" s="6">
        <v>130000</v>
      </c>
      <c r="C27" s="7">
        <v>130000</v>
      </c>
      <c r="D27" s="7">
        <v>130000</v>
      </c>
      <c r="E27" s="7">
        <v>130000</v>
      </c>
      <c r="F27" s="7">
        <v>130000</v>
      </c>
      <c r="G27" s="7">
        <v>132000</v>
      </c>
      <c r="H27" s="7">
        <v>132000</v>
      </c>
      <c r="I27" s="7">
        <v>132000</v>
      </c>
      <c r="J27" s="7">
        <v>132000</v>
      </c>
      <c r="K27" s="7">
        <v>132000</v>
      </c>
      <c r="L27" s="7">
        <v>132000</v>
      </c>
      <c r="M27" s="7">
        <v>132000</v>
      </c>
      <c r="N27" s="7">
        <v>132000</v>
      </c>
      <c r="O27" s="14">
        <f t="shared" si="0"/>
        <v>1706000</v>
      </c>
    </row>
    <row r="28" ht="15.95" customHeight="1" spans="1:15">
      <c r="A28" s="5" t="s">
        <v>35</v>
      </c>
      <c r="B28" s="6">
        <v>4000</v>
      </c>
      <c r="C28" s="7">
        <v>4517.224652</v>
      </c>
      <c r="D28" s="7">
        <v>5008.199304</v>
      </c>
      <c r="E28" s="7">
        <v>5575.851186</v>
      </c>
      <c r="F28" s="7">
        <v>6879.09779466667</v>
      </c>
      <c r="G28" s="7">
        <v>8310.6157569</v>
      </c>
      <c r="H28" s="7">
        <v>9827.5247785</v>
      </c>
      <c r="I28" s="7">
        <v>13703.1999326667</v>
      </c>
      <c r="J28" s="7">
        <v>20116.5134729</v>
      </c>
      <c r="K28" s="7">
        <v>28881.2142665</v>
      </c>
      <c r="L28" s="7">
        <v>37645.8487167667</v>
      </c>
      <c r="M28" s="7">
        <v>48055.9759510333</v>
      </c>
      <c r="N28" s="7">
        <v>58475.4365186333</v>
      </c>
      <c r="O28" s="14">
        <f t="shared" si="0"/>
        <v>250996.702330567</v>
      </c>
    </row>
    <row r="29" ht="15.95" customHeight="1" spans="1:15">
      <c r="A29" s="5" t="s">
        <v>36</v>
      </c>
      <c r="B29" s="6">
        <f>SUM(B27:B28)</f>
        <v>134000</v>
      </c>
      <c r="C29" s="7">
        <f t="shared" ref="C29:O29" si="7">SUM(C27:C28)</f>
        <v>134517.224652</v>
      </c>
      <c r="D29" s="7">
        <f t="shared" si="7"/>
        <v>135008.199304</v>
      </c>
      <c r="E29" s="7">
        <f t="shared" si="7"/>
        <v>135575.851186</v>
      </c>
      <c r="F29" s="7">
        <f t="shared" si="7"/>
        <v>136879.097794667</v>
      </c>
      <c r="G29" s="7">
        <f t="shared" si="7"/>
        <v>140310.6157569</v>
      </c>
      <c r="H29" s="7">
        <f t="shared" si="7"/>
        <v>141827.5247785</v>
      </c>
      <c r="I29" s="7">
        <f t="shared" si="7"/>
        <v>145703.199932667</v>
      </c>
      <c r="J29" s="7">
        <f t="shared" si="7"/>
        <v>152116.5134729</v>
      </c>
      <c r="K29" s="7">
        <f t="shared" si="7"/>
        <v>160881.2142665</v>
      </c>
      <c r="L29" s="7">
        <f t="shared" si="7"/>
        <v>169645.848716767</v>
      </c>
      <c r="M29" s="7">
        <f t="shared" si="7"/>
        <v>180055.975951033</v>
      </c>
      <c r="N29" s="7">
        <f t="shared" si="7"/>
        <v>190475.436518633</v>
      </c>
      <c r="O29" s="14">
        <f t="shared" si="7"/>
        <v>1956996.70233057</v>
      </c>
    </row>
    <row r="30" spans="1:15">
      <c r="A30" s="11" t="s">
        <v>37</v>
      </c>
      <c r="B30" s="12">
        <f>B25+B29</f>
        <v>345780</v>
      </c>
      <c r="C30" s="13">
        <f t="shared" ref="C30:O30" si="8">C25+C29</f>
        <v>194490.626806667</v>
      </c>
      <c r="D30" s="13">
        <f t="shared" si="8"/>
        <v>194970.351458667</v>
      </c>
      <c r="E30" s="13">
        <f t="shared" si="8"/>
        <v>198556.759311667</v>
      </c>
      <c r="F30" s="13">
        <f t="shared" si="8"/>
        <v>204644.103522333</v>
      </c>
      <c r="G30" s="13">
        <f t="shared" si="8"/>
        <v>208916.986260132</v>
      </c>
      <c r="H30" s="13">
        <f t="shared" si="8"/>
        <v>229857.307632127</v>
      </c>
      <c r="I30" s="13">
        <f t="shared" si="8"/>
        <v>255722.671992008</v>
      </c>
      <c r="J30" s="13">
        <f t="shared" si="8"/>
        <v>277899.382238932</v>
      </c>
      <c r="K30" s="13">
        <f t="shared" si="8"/>
        <v>299240.692388827</v>
      </c>
      <c r="L30" s="13">
        <f t="shared" si="8"/>
        <v>302005.208089093</v>
      </c>
      <c r="M30" s="13">
        <f t="shared" si="8"/>
        <v>305565.43265936</v>
      </c>
      <c r="N30" s="13">
        <f t="shared" si="8"/>
        <v>307708.89322696</v>
      </c>
      <c r="O30" s="15">
        <f t="shared" si="8"/>
        <v>3325358.41558677</v>
      </c>
    </row>
    <row r="33" spans="7:7">
      <c r="G33">
        <v>1</v>
      </c>
    </row>
  </sheetData>
  <mergeCells count="1">
    <mergeCell ref="A1:O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预算资产负债表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123</cp:lastModifiedBy>
  <dcterms:created xsi:type="dcterms:W3CDTF">2012-07-01T00:41:00Z</dcterms:created>
  <dcterms:modified xsi:type="dcterms:W3CDTF">2020-11-14T15:55:06Z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