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9795" tabRatio="370"/>
  </bookViews>
  <sheets>
    <sheet name="利润分配表" sheetId="8" r:id="rId1"/>
  </sheets>
  <calcPr calcId="145621"/>
</workbook>
</file>

<file path=xl/calcChain.xml><?xml version="1.0" encoding="utf-8"?>
<calcChain xmlns="http://schemas.openxmlformats.org/spreadsheetml/2006/main">
  <c r="D7" i="8" l="1"/>
  <c r="D9" i="8" s="1"/>
  <c r="D8" i="8" l="1"/>
  <c r="D14" i="8" s="1"/>
  <c r="D19" i="8" s="1"/>
  <c r="E7" i="8" l="1"/>
  <c r="E5" i="8"/>
  <c r="E8" i="8"/>
  <c r="E9" i="8" s="1"/>
  <c r="E14" i="8" l="1"/>
  <c r="E19" i="8" s="1"/>
</calcChain>
</file>

<file path=xl/sharedStrings.xml><?xml version="1.0" encoding="utf-8"?>
<sst xmlns="http://schemas.openxmlformats.org/spreadsheetml/2006/main" count="24" uniqueCount="24">
  <si>
    <t>编制单位：</t>
    <phoneticPr fontId="3" type="noConversion"/>
  </si>
  <si>
    <t>金额：元</t>
    <phoneticPr fontId="3" type="noConversion"/>
  </si>
  <si>
    <t>项目</t>
    <phoneticPr fontId="3" type="noConversion"/>
  </si>
  <si>
    <t>行次</t>
    <phoneticPr fontId="3" type="noConversion"/>
  </si>
  <si>
    <t>上年数</t>
    <phoneticPr fontId="3" type="noConversion"/>
  </si>
  <si>
    <t>本年数</t>
    <phoneticPr fontId="3" type="noConversion"/>
  </si>
  <si>
    <t>一、净利润</t>
    <phoneticPr fontId="3" type="noConversion"/>
  </si>
  <si>
    <t>　　加：年初未分配利润</t>
    <phoneticPr fontId="3" type="noConversion"/>
  </si>
  <si>
    <t>　　       其他转入</t>
    <phoneticPr fontId="3" type="noConversion"/>
  </si>
  <si>
    <t>二、可供分配的利润</t>
    <phoneticPr fontId="3" type="noConversion"/>
  </si>
  <si>
    <t>　　减：提取法定盈余公积</t>
    <phoneticPr fontId="3" type="noConversion"/>
  </si>
  <si>
    <t>　　　　提取法定公益金</t>
    <phoneticPr fontId="3" type="noConversion"/>
  </si>
  <si>
    <t>　　　　提取职工奖励及福利基金</t>
    <phoneticPr fontId="3" type="noConversion"/>
  </si>
  <si>
    <t>　　　　提取储备基金</t>
    <phoneticPr fontId="3" type="noConversion"/>
  </si>
  <si>
    <t>　　　　提取企业发展基金</t>
    <phoneticPr fontId="3" type="noConversion"/>
  </si>
  <si>
    <t>　　　　利润归还投资</t>
    <phoneticPr fontId="3" type="noConversion"/>
  </si>
  <si>
    <t>三、可供投资者分配的利润</t>
    <phoneticPr fontId="3" type="noConversion"/>
  </si>
  <si>
    <t>　　减：应付优先股股利</t>
    <phoneticPr fontId="3" type="noConversion"/>
  </si>
  <si>
    <t>　　　　提取任意盈余公积</t>
    <phoneticPr fontId="3" type="noConversion"/>
  </si>
  <si>
    <t>　　　　应付普通股股利</t>
    <phoneticPr fontId="3" type="noConversion"/>
  </si>
  <si>
    <t>　　　　转作资本（或股本）的普通股股利</t>
    <phoneticPr fontId="3" type="noConversion"/>
  </si>
  <si>
    <t>四、未分配利润</t>
    <phoneticPr fontId="3" type="noConversion"/>
  </si>
  <si>
    <t>年份：2012年</t>
    <phoneticPr fontId="3" type="noConversion"/>
  </si>
  <si>
    <t>利润分配表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</si>
</sst>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￥&quot;* #,##0.00_ ;_ &quot;￥&quot;* \-#,##0.00_ ;_ &quot;￥&quot;* &quot;-&quot;??_ ;_ @_ 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华文中宋"/>
      <family val="3"/>
      <charset val="134"/>
    </font>
    <font>
      <sz val="10"/>
      <name val="华文中宋"/>
      <family val="3"/>
      <charset val="134"/>
    </font>
    <font>
      <b/>
      <sz val="12"/>
      <color indexed="9"/>
      <name val="华文中宋"/>
      <family val="3"/>
      <charset val="134"/>
    </font>
    <font>
      <b/>
      <sz val="15"/>
      <color theme="3"/>
      <name val="宋体"/>
      <family val="2"/>
      <charset val="134"/>
      <scheme val="minor"/>
    </font>
    <font>
      <b/>
      <sz val="20"/>
      <color theme="3"/>
      <name val="宋体"/>
      <family val="2"/>
      <charset val="134"/>
      <scheme val="minor"/>
    </font>
    <font>
      <b/>
      <sz val="20"/>
      <color theme="3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4" fillId="3" borderId="1" applyProtection="0">
      <alignment horizontal="center" vertical="center"/>
    </xf>
    <xf numFmtId="0" fontId="8" fillId="0" borderId="3" applyNumberFormat="0" applyFill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7" xfId="0" applyFont="1" applyFill="1" applyBorder="1" applyAlignment="1"/>
    <xf numFmtId="0" fontId="2" fillId="2" borderId="2" xfId="0" applyFont="1" applyFill="1" applyBorder="1" applyAlignment="1"/>
    <xf numFmtId="0" fontId="2" fillId="0" borderId="7" xfId="0" applyFont="1" applyBorder="1" applyAlignment="1"/>
    <xf numFmtId="0" fontId="2" fillId="0" borderId="2" xfId="0" applyFont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44" fontId="2" fillId="2" borderId="2" xfId="0" applyNumberFormat="1" applyFont="1" applyFill="1" applyBorder="1" applyAlignment="1"/>
    <xf numFmtId="44" fontId="2" fillId="2" borderId="8" xfId="0" applyNumberFormat="1" applyFont="1" applyFill="1" applyBorder="1" applyAlignment="1"/>
    <xf numFmtId="44" fontId="2" fillId="0" borderId="2" xfId="0" applyNumberFormat="1" applyFont="1" applyBorder="1" applyAlignment="1">
      <alignment horizontal="center"/>
    </xf>
    <xf numFmtId="44" fontId="2" fillId="0" borderId="8" xfId="0" applyNumberFormat="1" applyFont="1" applyBorder="1" applyAlignment="1"/>
    <xf numFmtId="44" fontId="2" fillId="0" borderId="2" xfId="0" applyNumberFormat="1" applyFont="1" applyBorder="1" applyAlignment="1"/>
    <xf numFmtId="44" fontId="2" fillId="2" borderId="10" xfId="0" applyNumberFormat="1" applyFont="1" applyFill="1" applyBorder="1" applyAlignment="1"/>
    <xf numFmtId="44" fontId="2" fillId="2" borderId="11" xfId="0" applyNumberFormat="1" applyFont="1" applyFill="1" applyBorder="1" applyAlignment="1"/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9" fillId="0" borderId="3" xfId="2" applyFont="1" applyAlignment="1">
      <alignment horizontal="center" vertical="center"/>
    </xf>
    <xf numFmtId="0" fontId="10" fillId="0" borderId="3" xfId="2" applyFont="1" applyAlignment="1">
      <alignment horizontal="center" vertical="center"/>
    </xf>
  </cellXfs>
  <cellStyles count="3">
    <cellStyle name="标题 1" xfId="2" builtinId="16"/>
    <cellStyle name="常规" xfId="0" builtinId="0"/>
    <cellStyle name="自定义1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34" formatCode="_ &quot;￥&quot;* #,##0.00_ ;_ &quot;￥&quot;* \-#,##0.00_ ;_ &quot;￥&quot;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numFmt numFmtId="34" formatCode="_ &quot;￥&quot;* #,##0.00_ ;_ &quot;￥&quot;* \-#,##0.00_ ;_ &quot;￥&quot;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宋体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宋体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华文中宋"/>
        <scheme val="none"/>
      </font>
      <fill>
        <patternFill patternType="solid">
          <fgColor indexed="64"/>
          <bgColor indexed="2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B3:E19" totalsRowShown="0" headerRowDxfId="8" dataDxfId="6" headerRowBorderDxfId="7" tableBorderDxfId="5" totalsRowBorderDxfId="4">
  <autoFilter ref="B3:E19"/>
  <tableColumns count="4">
    <tableColumn id="1" name="项目" dataDxfId="3"/>
    <tableColumn id="2" name="行次" dataDxfId="2"/>
    <tableColumn id="3" name="上年数" dataDxfId="1"/>
    <tableColumn id="4" name="本年数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9"/>
  <sheetViews>
    <sheetView showGridLines="0" tabSelected="1" workbookViewId="0">
      <selection activeCell="E9" sqref="E9"/>
    </sheetView>
  </sheetViews>
  <sheetFormatPr defaultRowHeight="13.5" x14ac:dyDescent="0.15"/>
  <cols>
    <col min="1" max="1" width="9" style="1"/>
    <col min="2" max="2" width="36.75" style="1" customWidth="1"/>
    <col min="3" max="3" width="17.125" style="1" customWidth="1"/>
    <col min="4" max="4" width="23.375" style="1" customWidth="1"/>
    <col min="5" max="5" width="25.375" style="1" customWidth="1"/>
    <col min="6" max="16384" width="9" style="1"/>
  </cols>
  <sheetData>
    <row r="1" spans="2:5" ht="39" customHeight="1" thickBot="1" x14ac:dyDescent="0.2">
      <c r="B1" s="23" t="s">
        <v>23</v>
      </c>
      <c r="C1" s="24"/>
      <c r="D1" s="24"/>
      <c r="E1" s="24"/>
    </row>
    <row r="2" spans="2:5" s="4" customFormat="1" thickTop="1" x14ac:dyDescent="0.2">
      <c r="B2" s="2" t="s">
        <v>0</v>
      </c>
      <c r="C2" s="2"/>
      <c r="D2" s="2" t="s">
        <v>22</v>
      </c>
      <c r="E2" s="5" t="s">
        <v>1</v>
      </c>
    </row>
    <row r="3" spans="2:5" s="6" customFormat="1" ht="27" customHeight="1" x14ac:dyDescent="0.3">
      <c r="B3" s="20" t="s">
        <v>2</v>
      </c>
      <c r="C3" s="21" t="s">
        <v>3</v>
      </c>
      <c r="D3" s="21" t="s">
        <v>4</v>
      </c>
      <c r="E3" s="22" t="s">
        <v>5</v>
      </c>
    </row>
    <row r="4" spans="2:5" s="3" customFormat="1" ht="18" customHeight="1" x14ac:dyDescent="0.3">
      <c r="B4" s="7" t="s">
        <v>6</v>
      </c>
      <c r="C4" s="8">
        <v>1</v>
      </c>
      <c r="D4" s="13">
        <v>12850.98</v>
      </c>
      <c r="E4" s="14">
        <v>2800500</v>
      </c>
    </row>
    <row r="5" spans="2:5" s="3" customFormat="1" ht="18" customHeight="1" x14ac:dyDescent="0.3">
      <c r="B5" s="9" t="s">
        <v>7</v>
      </c>
      <c r="C5" s="10">
        <v>2</v>
      </c>
      <c r="D5" s="15">
        <v>5150</v>
      </c>
      <c r="E5" s="15">
        <f>(D19)+130</f>
        <v>9450.7839999999997</v>
      </c>
    </row>
    <row r="6" spans="2:5" s="3" customFormat="1" ht="18" customHeight="1" x14ac:dyDescent="0.3">
      <c r="B6" s="9" t="s">
        <v>8</v>
      </c>
      <c r="C6" s="10">
        <v>3</v>
      </c>
      <c r="D6" s="15">
        <v>837.5</v>
      </c>
      <c r="E6" s="16">
        <v>0</v>
      </c>
    </row>
    <row r="7" spans="2:5" s="3" customFormat="1" ht="18" customHeight="1" x14ac:dyDescent="0.3">
      <c r="B7" s="7" t="s">
        <v>9</v>
      </c>
      <c r="C7" s="8">
        <v>4</v>
      </c>
      <c r="D7" s="13">
        <f>D4+D5+D6</f>
        <v>18838.48</v>
      </c>
      <c r="E7" s="14">
        <f>E4+E5+E6</f>
        <v>2809950.784</v>
      </c>
    </row>
    <row r="8" spans="2:5" s="3" customFormat="1" ht="18" customHeight="1" x14ac:dyDescent="0.3">
      <c r="B8" s="9" t="s">
        <v>10</v>
      </c>
      <c r="C8" s="10">
        <v>5</v>
      </c>
      <c r="D8" s="17">
        <f>D7*0.1</f>
        <v>1883.848</v>
      </c>
      <c r="E8" s="16">
        <f>E7*0.1</f>
        <v>280995.0784</v>
      </c>
    </row>
    <row r="9" spans="2:5" s="3" customFormat="1" ht="18" customHeight="1" x14ac:dyDescent="0.3">
      <c r="B9" s="9" t="s">
        <v>11</v>
      </c>
      <c r="C9" s="10">
        <v>6</v>
      </c>
      <c r="D9" s="15">
        <f>(D7*0.1)+150</f>
        <v>2033.848</v>
      </c>
      <c r="E9" s="15">
        <f>(E8)+130</f>
        <v>281125.0784</v>
      </c>
    </row>
    <row r="10" spans="2:5" s="3" customFormat="1" ht="18" customHeight="1" x14ac:dyDescent="0.3">
      <c r="B10" s="9" t="s">
        <v>12</v>
      </c>
      <c r="C10" s="10">
        <v>7</v>
      </c>
      <c r="D10" s="15">
        <v>450</v>
      </c>
      <c r="E10" s="16">
        <v>10000</v>
      </c>
    </row>
    <row r="11" spans="2:5" s="3" customFormat="1" ht="18" customHeight="1" x14ac:dyDescent="0.3">
      <c r="B11" s="9" t="s">
        <v>13</v>
      </c>
      <c r="C11" s="10">
        <v>8</v>
      </c>
      <c r="D11" s="17">
        <v>0</v>
      </c>
      <c r="E11" s="15">
        <v>25130</v>
      </c>
    </row>
    <row r="12" spans="2:5" s="3" customFormat="1" ht="18" customHeight="1" x14ac:dyDescent="0.3">
      <c r="B12" s="9" t="s">
        <v>14</v>
      </c>
      <c r="C12" s="10">
        <v>9</v>
      </c>
      <c r="D12" s="17">
        <v>0</v>
      </c>
      <c r="E12" s="16">
        <v>100000</v>
      </c>
    </row>
    <row r="13" spans="2:5" s="3" customFormat="1" ht="18" customHeight="1" x14ac:dyDescent="0.3">
      <c r="B13" s="9" t="s">
        <v>15</v>
      </c>
      <c r="C13" s="10">
        <v>10</v>
      </c>
      <c r="D13" s="17">
        <v>0</v>
      </c>
      <c r="E13" s="15">
        <v>20130</v>
      </c>
    </row>
    <row r="14" spans="2:5" s="3" customFormat="1" ht="18" customHeight="1" x14ac:dyDescent="0.3">
      <c r="B14" s="7" t="s">
        <v>16</v>
      </c>
      <c r="C14" s="8">
        <v>11</v>
      </c>
      <c r="D14" s="13">
        <f>D7-SUM(D8:D13)</f>
        <v>14470.784</v>
      </c>
      <c r="E14" s="14">
        <f>E7-SUM(E8:E13)</f>
        <v>2092570.6272</v>
      </c>
    </row>
    <row r="15" spans="2:5" s="3" customFormat="1" ht="18" customHeight="1" x14ac:dyDescent="0.3">
      <c r="B15" s="9" t="s">
        <v>17</v>
      </c>
      <c r="C15" s="10">
        <v>12</v>
      </c>
      <c r="D15" s="15">
        <v>5150</v>
      </c>
      <c r="E15" s="15">
        <v>142630</v>
      </c>
    </row>
    <row r="16" spans="2:5" s="3" customFormat="1" ht="18" customHeight="1" x14ac:dyDescent="0.3">
      <c r="B16" s="9" t="s">
        <v>18</v>
      </c>
      <c r="C16" s="10">
        <v>13</v>
      </c>
      <c r="D16" s="17">
        <v>0</v>
      </c>
      <c r="E16" s="16">
        <v>50000</v>
      </c>
    </row>
    <row r="17" spans="2:5" s="3" customFormat="1" ht="18" customHeight="1" x14ac:dyDescent="0.3">
      <c r="B17" s="9" t="s">
        <v>19</v>
      </c>
      <c r="C17" s="10">
        <v>14</v>
      </c>
      <c r="D17" s="17">
        <v>0</v>
      </c>
      <c r="E17" s="16">
        <v>1500000</v>
      </c>
    </row>
    <row r="18" spans="2:5" s="3" customFormat="1" ht="18" customHeight="1" x14ac:dyDescent="0.3">
      <c r="B18" s="9" t="s">
        <v>20</v>
      </c>
      <c r="C18" s="10">
        <v>15</v>
      </c>
      <c r="D18" s="17">
        <v>0</v>
      </c>
      <c r="E18" s="16">
        <v>150000</v>
      </c>
    </row>
    <row r="19" spans="2:5" s="3" customFormat="1" ht="18" customHeight="1" x14ac:dyDescent="0.3">
      <c r="B19" s="11" t="s">
        <v>21</v>
      </c>
      <c r="C19" s="12">
        <v>16</v>
      </c>
      <c r="D19" s="18">
        <f>D14-SUM(D15:D18)</f>
        <v>9320.7839999999997</v>
      </c>
      <c r="E19" s="19">
        <f>E14-SUM(E15:E18)</f>
        <v>249940.62719999999</v>
      </c>
    </row>
  </sheetData>
  <mergeCells count="1">
    <mergeCell ref="B1:E1"/>
  </mergeCells>
  <phoneticPr fontId="1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利润分配表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aa</cp:lastModifiedBy>
  <dcterms:created xsi:type="dcterms:W3CDTF">2012-06-25T12:59:39Z</dcterms:created>
  <dcterms:modified xsi:type="dcterms:W3CDTF">2012-08-27T23:12:45Z</dcterms:modified>
</cp:coreProperties>
</file>