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凭证输入表" sheetId="1" r:id="rId1"/>
    <sheet name="凭证审核表" sheetId="2" r:id="rId2"/>
    <sheet name="凭证记录表" sheetId="3" r:id="rId3"/>
    <sheet name="Chart1" sheetId="4" r:id="rId4"/>
    <sheet name="损益表" sheetId="5" r:id="rId5"/>
  </sheets>
  <definedNames/>
  <calcPr fullCalcOnLoad="1"/>
</workbook>
</file>

<file path=xl/comments5.xml><?xml version="1.0" encoding="utf-8"?>
<comments xmlns="http://schemas.openxmlformats.org/spreadsheetml/2006/main">
  <authors>
    <author>李春艳</author>
  </authors>
  <commentList>
    <comment ref="A13" authorId="0">
      <text>
        <r>
          <rPr>
            <b/>
            <sz val="9"/>
            <rFont val="宋体"/>
            <family val="0"/>
          </rPr>
          <t>李春艳:</t>
        </r>
        <r>
          <rPr>
            <sz val="9"/>
            <rFont val="宋体"/>
            <family val="0"/>
          </rPr>
          <t xml:space="preserve">
此损益表中只计算了营业的一些费用。</t>
        </r>
      </text>
    </comment>
  </commentList>
</comments>
</file>

<file path=xl/sharedStrings.xml><?xml version="1.0" encoding="utf-8"?>
<sst xmlns="http://schemas.openxmlformats.org/spreadsheetml/2006/main" count="186" uniqueCount="83">
  <si>
    <t>会计记帐凭证输入表</t>
  </si>
  <si>
    <t xml:space="preserve">日期：   </t>
  </si>
  <si>
    <t>摘要</t>
  </si>
  <si>
    <t>从银行提现</t>
  </si>
  <si>
    <t>凭证号</t>
  </si>
  <si>
    <t>001</t>
  </si>
  <si>
    <t>序号</t>
  </si>
  <si>
    <t>代码</t>
  </si>
  <si>
    <t>科目</t>
  </si>
  <si>
    <t>单位代码</t>
  </si>
  <si>
    <t>单位</t>
  </si>
  <si>
    <t>借方</t>
  </si>
  <si>
    <t>贷方</t>
  </si>
  <si>
    <t>现金/人民币</t>
  </si>
  <si>
    <t>无代码</t>
  </si>
  <si>
    <t>银行存款/人民币</t>
  </si>
  <si>
    <t>管理费用/办公费</t>
  </si>
  <si>
    <t>其他应收款/李杰</t>
  </si>
  <si>
    <t>其他应收款/王渊</t>
  </si>
  <si>
    <t>会计记帐凭证审核表</t>
  </si>
  <si>
    <t xml:space="preserve">日期： </t>
  </si>
  <si>
    <t>合计</t>
  </si>
  <si>
    <t>科目名称</t>
  </si>
  <si>
    <t>日期</t>
  </si>
  <si>
    <t>一级名称</t>
  </si>
  <si>
    <t>二级名称</t>
  </si>
  <si>
    <t>金额</t>
  </si>
  <si>
    <t>提款</t>
  </si>
  <si>
    <t>现金</t>
  </si>
  <si>
    <t>人民币</t>
  </si>
  <si>
    <t>A企业</t>
  </si>
  <si>
    <t>其他应收款</t>
  </si>
  <si>
    <t>李杰</t>
  </si>
  <si>
    <t>中国银行</t>
  </si>
  <si>
    <t>银行存款</t>
  </si>
  <si>
    <t>管理费用/午餐费</t>
  </si>
  <si>
    <t>R01</t>
  </si>
  <si>
    <t>库贷</t>
  </si>
  <si>
    <t>管理费用</t>
  </si>
  <si>
    <t>午餐费</t>
  </si>
  <si>
    <t>党办</t>
  </si>
  <si>
    <t>支出评审费</t>
  </si>
  <si>
    <t>办公费</t>
  </si>
  <si>
    <t>还款</t>
  </si>
  <si>
    <t>现金/外币户</t>
  </si>
  <si>
    <t>午餐</t>
  </si>
  <si>
    <t>外币户</t>
  </si>
  <si>
    <t>管理费用/培训费</t>
  </si>
  <si>
    <t>B企业</t>
  </si>
  <si>
    <t>培训费</t>
  </si>
  <si>
    <t>管理费用/工资</t>
  </si>
  <si>
    <t>工资</t>
  </si>
  <si>
    <t>折旧费</t>
  </si>
  <si>
    <t>R02</t>
  </si>
  <si>
    <t>R03</t>
  </si>
  <si>
    <t>交通银行</t>
  </si>
  <si>
    <t>R05</t>
  </si>
  <si>
    <t>建设银行</t>
  </si>
  <si>
    <t>应付帐款/金马</t>
  </si>
  <si>
    <t>应付帐款</t>
  </si>
  <si>
    <t>金马</t>
  </si>
  <si>
    <t>损益表</t>
  </si>
  <si>
    <t>收入</t>
  </si>
  <si>
    <t>销售收入</t>
  </si>
  <si>
    <t xml:space="preserve">    销售收入</t>
  </si>
  <si>
    <t xml:space="preserve">    销售退货</t>
  </si>
  <si>
    <t xml:space="preserve">        销售收入净额</t>
  </si>
  <si>
    <t>销售成本</t>
  </si>
  <si>
    <t xml:space="preserve">    进货</t>
  </si>
  <si>
    <t xml:space="preserve">    低值易耗品</t>
  </si>
  <si>
    <t xml:space="preserve">        销售成本净额</t>
  </si>
  <si>
    <t>销售毛利</t>
  </si>
  <si>
    <t>费用</t>
  </si>
  <si>
    <t>营业费用</t>
  </si>
  <si>
    <t xml:space="preserve">    薪金</t>
  </si>
  <si>
    <t xml:space="preserve">    文具用品</t>
  </si>
  <si>
    <t xml:space="preserve">    水电费</t>
  </si>
  <si>
    <t xml:space="preserve">    运费</t>
  </si>
  <si>
    <t xml:space="preserve">    修理及保养费</t>
  </si>
  <si>
    <t xml:space="preserve">    保险费</t>
  </si>
  <si>
    <t xml:space="preserve">        营业费用总额</t>
  </si>
  <si>
    <t>费用总额</t>
  </si>
  <si>
    <t>本期损益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</si>
</sst>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4" fontId="0" fillId="0" borderId="13" xfId="18" applyFont="1" applyBorder="1" applyAlignment="1">
      <alignment vertical="center"/>
    </xf>
    <xf numFmtId="44" fontId="0" fillId="0" borderId="14" xfId="18" applyFont="1" applyBorder="1" applyAlignment="1">
      <alignment vertical="center"/>
    </xf>
    <xf numFmtId="0" fontId="0" fillId="0" borderId="15" xfId="0" applyBorder="1" applyAlignment="1">
      <alignment vertical="center"/>
    </xf>
    <xf numFmtId="44" fontId="0" fillId="0" borderId="16" xfId="18" applyFont="1" applyBorder="1" applyAlignment="1">
      <alignment vertical="center"/>
    </xf>
    <xf numFmtId="44" fontId="0" fillId="0" borderId="17" xfId="18" applyFont="1" applyBorder="1" applyAlignment="1">
      <alignment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4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4" fontId="2" fillId="0" borderId="13" xfId="0" applyNumberFormat="1" applyFont="1" applyBorder="1" applyAlignment="1">
      <alignment vertical="center"/>
    </xf>
    <xf numFmtId="44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4" fontId="2" fillId="0" borderId="16" xfId="0" applyNumberFormat="1" applyFont="1" applyBorder="1" applyAlignment="1">
      <alignment vertical="center"/>
    </xf>
    <xf numFmtId="44" fontId="2" fillId="0" borderId="1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31" fontId="0" fillId="0" borderId="0" xfId="0" applyNumberFormat="1" applyFont="1" applyAlignment="1">
      <alignment vertical="center"/>
    </xf>
    <xf numFmtId="0" fontId="2" fillId="0" borderId="11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5"/>
          <c:y val="0.0295"/>
          <c:w val="0.565"/>
          <c:h val="0.94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'损益表'!$A$15:$A$20</c:f>
              <c:strCache/>
            </c:strRef>
          </c:cat>
          <c:val>
            <c:numRef>
              <c:f>'损益表'!$B$15:$B$20</c:f>
              <c:numCache>
                <c:ptCount val="6"/>
                <c:pt idx="0">
                  <c:v>2007800</c:v>
                </c:pt>
                <c:pt idx="1">
                  <c:v>56800</c:v>
                </c:pt>
                <c:pt idx="2">
                  <c:v>636580</c:v>
                </c:pt>
                <c:pt idx="3">
                  <c:v>1684000</c:v>
                </c:pt>
                <c:pt idx="4">
                  <c:v>658300</c:v>
                </c:pt>
                <c:pt idx="5">
                  <c:v>980000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3685"/>
          <c:w val="0.186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314325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78581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I14" sqref="I14"/>
    </sheetView>
  </sheetViews>
  <sheetFormatPr defaultColWidth="8.625" defaultRowHeight="14.25"/>
  <cols>
    <col min="3" max="3" width="16.75390625" style="0" customWidth="1"/>
    <col min="6" max="7" width="13.00390625" style="0" bestFit="1" customWidth="1"/>
    <col min="10" max="10" width="17.875" style="0" customWidth="1"/>
  </cols>
  <sheetData>
    <row r="1" spans="1:7" ht="21">
      <c r="A1" s="29" t="s">
        <v>0</v>
      </c>
      <c r="B1" s="29"/>
      <c r="C1" s="29"/>
      <c r="D1" s="29"/>
      <c r="E1" s="29"/>
      <c r="F1" s="29"/>
      <c r="G1" s="29"/>
    </row>
    <row r="2" spans="1:7" ht="15">
      <c r="A2" s="30" t="s">
        <v>1</v>
      </c>
      <c r="B2" s="30"/>
      <c r="C2" s="30"/>
      <c r="D2" s="30"/>
      <c r="E2" s="30"/>
      <c r="F2" s="30"/>
      <c r="G2" s="30"/>
    </row>
    <row r="3" spans="1:7" ht="15">
      <c r="A3" s="31" t="s">
        <v>2</v>
      </c>
      <c r="B3" s="32"/>
      <c r="C3" s="32" t="s">
        <v>3</v>
      </c>
      <c r="D3" s="32"/>
      <c r="E3" s="32"/>
      <c r="F3" s="33" t="s">
        <v>4</v>
      </c>
      <c r="G3" s="47" t="s">
        <v>5</v>
      </c>
    </row>
    <row r="4" spans="1:7" ht="15">
      <c r="A4" s="35" t="s">
        <v>6</v>
      </c>
      <c r="B4" s="18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27" t="s">
        <v>12</v>
      </c>
    </row>
    <row r="5" spans="1:7" ht="15">
      <c r="A5" s="36">
        <v>1</v>
      </c>
      <c r="B5" s="37">
        <v>100101</v>
      </c>
      <c r="C5" s="37" t="s">
        <v>13</v>
      </c>
      <c r="D5" s="37" t="s">
        <v>14</v>
      </c>
      <c r="E5" s="37"/>
      <c r="F5" s="38">
        <v>19800</v>
      </c>
      <c r="G5" s="39">
        <v>0</v>
      </c>
    </row>
    <row r="6" spans="1:7" ht="15">
      <c r="A6" s="36">
        <v>2</v>
      </c>
      <c r="B6" s="37">
        <v>100201</v>
      </c>
      <c r="C6" s="37" t="s">
        <v>15</v>
      </c>
      <c r="D6" s="37" t="s">
        <v>14</v>
      </c>
      <c r="E6" s="37"/>
      <c r="F6" s="38">
        <v>0</v>
      </c>
      <c r="G6" s="39">
        <v>19800</v>
      </c>
    </row>
    <row r="7" spans="1:7" ht="15">
      <c r="A7" s="36">
        <v>3</v>
      </c>
      <c r="B7" s="37">
        <v>550201</v>
      </c>
      <c r="C7" s="37" t="s">
        <v>16</v>
      </c>
      <c r="D7" s="37" t="s">
        <v>14</v>
      </c>
      <c r="E7" s="37"/>
      <c r="F7" s="38">
        <v>500</v>
      </c>
      <c r="G7" s="39">
        <v>0</v>
      </c>
    </row>
    <row r="8" spans="1:7" ht="15">
      <c r="A8" s="36">
        <v>4</v>
      </c>
      <c r="B8" s="37">
        <v>100101</v>
      </c>
      <c r="C8" s="37" t="s">
        <v>13</v>
      </c>
      <c r="D8" s="37" t="s">
        <v>14</v>
      </c>
      <c r="E8" s="37"/>
      <c r="F8" s="38">
        <v>36700</v>
      </c>
      <c r="G8" s="39">
        <v>0</v>
      </c>
    </row>
    <row r="9" spans="1:7" ht="15">
      <c r="A9" s="36">
        <v>5</v>
      </c>
      <c r="B9" s="37">
        <v>113301</v>
      </c>
      <c r="C9" s="37" t="s">
        <v>17</v>
      </c>
      <c r="D9" s="37" t="s">
        <v>14</v>
      </c>
      <c r="E9" s="37"/>
      <c r="F9" s="38">
        <v>0</v>
      </c>
      <c r="G9" s="39">
        <v>37200</v>
      </c>
    </row>
    <row r="10" spans="1:7" ht="15">
      <c r="A10" s="36">
        <v>6</v>
      </c>
      <c r="B10" s="37">
        <v>100201</v>
      </c>
      <c r="C10" s="37" t="s">
        <v>15</v>
      </c>
      <c r="D10" s="37" t="s">
        <v>14</v>
      </c>
      <c r="E10" s="37"/>
      <c r="F10" s="38">
        <v>2800</v>
      </c>
      <c r="G10" s="39"/>
    </row>
    <row r="11" spans="1:7" ht="15">
      <c r="A11" s="36">
        <v>7</v>
      </c>
      <c r="B11" s="37">
        <v>113302</v>
      </c>
      <c r="C11" s="37" t="s">
        <v>18</v>
      </c>
      <c r="D11" s="37" t="s">
        <v>14</v>
      </c>
      <c r="E11" s="37"/>
      <c r="F11" s="38">
        <v>0</v>
      </c>
      <c r="G11" s="39">
        <v>2800</v>
      </c>
    </row>
    <row r="12" spans="1:10" ht="15">
      <c r="A12" s="36">
        <v>8</v>
      </c>
      <c r="B12" s="37" t="s">
        <v>14</v>
      </c>
      <c r="C12" s="37"/>
      <c r="D12" s="37" t="s">
        <v>14</v>
      </c>
      <c r="E12" s="37"/>
      <c r="F12" s="38">
        <v>0</v>
      </c>
      <c r="G12" s="39">
        <v>0</v>
      </c>
      <c r="J12" s="46"/>
    </row>
    <row r="13" spans="1:7" ht="15.75">
      <c r="A13" s="40">
        <v>9</v>
      </c>
      <c r="B13" s="41" t="s">
        <v>14</v>
      </c>
      <c r="C13" s="41"/>
      <c r="D13" s="41" t="s">
        <v>14</v>
      </c>
      <c r="E13" s="41"/>
      <c r="F13" s="42">
        <v>0</v>
      </c>
      <c r="G13" s="43">
        <v>0</v>
      </c>
    </row>
  </sheetData>
  <sheetProtection/>
  <mergeCells count="4">
    <mergeCell ref="A1:G1"/>
    <mergeCell ref="A2:G2"/>
    <mergeCell ref="A3:B3"/>
    <mergeCell ref="C3:E3"/>
  </mergeCells>
  <printOptions/>
  <pageMargins left="0.75" right="0.75" top="1" bottom="1" header="0.5" footer="0.5"/>
  <pageSetup horizontalDpi="600" verticalDpi="600" orientation="portrait" paperSize="13"/>
  <ignoredErrors>
    <ignoredError sqref="G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C1">
      <selection activeCell="J18" sqref="J18"/>
    </sheetView>
  </sheetViews>
  <sheetFormatPr defaultColWidth="8.625" defaultRowHeight="14.25"/>
  <cols>
    <col min="3" max="3" width="16.125" style="0" customWidth="1"/>
    <col min="6" max="6" width="12.00390625" style="0" customWidth="1"/>
    <col min="7" max="7" width="13.125" style="0" customWidth="1"/>
  </cols>
  <sheetData>
    <row r="1" spans="1:7" ht="21">
      <c r="A1" s="29" t="s">
        <v>19</v>
      </c>
      <c r="B1" s="29"/>
      <c r="C1" s="29"/>
      <c r="D1" s="29"/>
      <c r="E1" s="29"/>
      <c r="F1" s="29"/>
      <c r="G1" s="29"/>
    </row>
    <row r="2" spans="1:7" ht="15">
      <c r="A2" s="30" t="s">
        <v>20</v>
      </c>
      <c r="B2" s="30"/>
      <c r="C2" s="30"/>
      <c r="D2" s="30"/>
      <c r="E2" s="30"/>
      <c r="F2" s="30"/>
      <c r="G2" s="30"/>
    </row>
    <row r="3" spans="1:7" ht="15">
      <c r="A3" s="31" t="s">
        <v>2</v>
      </c>
      <c r="B3" s="32"/>
      <c r="C3" s="32" t="s">
        <v>3</v>
      </c>
      <c r="D3" s="32"/>
      <c r="E3" s="32"/>
      <c r="F3" s="33" t="s">
        <v>4</v>
      </c>
      <c r="G3" s="47" t="s">
        <v>5</v>
      </c>
    </row>
    <row r="4" spans="1:7" ht="15">
      <c r="A4" s="35" t="s">
        <v>6</v>
      </c>
      <c r="B4" s="18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27" t="s">
        <v>12</v>
      </c>
    </row>
    <row r="5" spans="1:7" ht="15">
      <c r="A5" s="36">
        <v>1</v>
      </c>
      <c r="B5" s="37">
        <v>100101</v>
      </c>
      <c r="C5" s="37" t="s">
        <v>13</v>
      </c>
      <c r="D5" s="37" t="s">
        <v>14</v>
      </c>
      <c r="E5" s="37"/>
      <c r="F5" s="38">
        <v>19800</v>
      </c>
      <c r="G5" s="39">
        <v>0</v>
      </c>
    </row>
    <row r="6" spans="1:7" ht="15">
      <c r="A6" s="36">
        <v>2</v>
      </c>
      <c r="B6" s="37">
        <v>100201</v>
      </c>
      <c r="C6" s="37" t="s">
        <v>15</v>
      </c>
      <c r="D6" s="37" t="s">
        <v>14</v>
      </c>
      <c r="E6" s="37"/>
      <c r="F6" s="38">
        <v>0</v>
      </c>
      <c r="G6" s="39">
        <v>19800</v>
      </c>
    </row>
    <row r="7" spans="1:7" ht="15">
      <c r="A7" s="36">
        <v>3</v>
      </c>
      <c r="B7" s="37">
        <v>550201</v>
      </c>
      <c r="C7" s="37" t="s">
        <v>16</v>
      </c>
      <c r="D7" s="37" t="s">
        <v>14</v>
      </c>
      <c r="E7" s="37"/>
      <c r="F7" s="38">
        <v>500</v>
      </c>
      <c r="G7" s="39">
        <v>0</v>
      </c>
    </row>
    <row r="8" spans="1:7" ht="15">
      <c r="A8" s="36">
        <v>4</v>
      </c>
      <c r="B8" s="37">
        <v>100101</v>
      </c>
      <c r="C8" s="37" t="s">
        <v>13</v>
      </c>
      <c r="D8" s="37" t="s">
        <v>14</v>
      </c>
      <c r="E8" s="37"/>
      <c r="F8" s="38">
        <v>36700</v>
      </c>
      <c r="G8" s="39">
        <v>0</v>
      </c>
    </row>
    <row r="9" spans="1:7" ht="15">
      <c r="A9" s="36">
        <v>5</v>
      </c>
      <c r="B9" s="37">
        <v>113301</v>
      </c>
      <c r="C9" s="37" t="s">
        <v>17</v>
      </c>
      <c r="D9" s="37" t="s">
        <v>14</v>
      </c>
      <c r="E9" s="37"/>
      <c r="F9" s="38">
        <v>0</v>
      </c>
      <c r="G9" s="39">
        <v>37200</v>
      </c>
    </row>
    <row r="10" spans="1:7" ht="15">
      <c r="A10" s="36">
        <v>6</v>
      </c>
      <c r="B10" s="37">
        <v>100201</v>
      </c>
      <c r="C10" s="37" t="s">
        <v>15</v>
      </c>
      <c r="D10" s="37" t="s">
        <v>14</v>
      </c>
      <c r="E10" s="37"/>
      <c r="F10" s="38">
        <v>2800</v>
      </c>
      <c r="G10" s="39"/>
    </row>
    <row r="11" spans="1:7" ht="15">
      <c r="A11" s="36">
        <v>7</v>
      </c>
      <c r="B11" s="37">
        <v>113302</v>
      </c>
      <c r="C11" s="37" t="s">
        <v>18</v>
      </c>
      <c r="D11" s="37" t="s">
        <v>14</v>
      </c>
      <c r="E11" s="37"/>
      <c r="F11" s="38">
        <v>0</v>
      </c>
      <c r="G11" s="39">
        <v>2800</v>
      </c>
    </row>
    <row r="12" spans="1:7" ht="15">
      <c r="A12" s="36">
        <v>8</v>
      </c>
      <c r="B12" s="37" t="s">
        <v>14</v>
      </c>
      <c r="C12" s="37"/>
      <c r="D12" s="37" t="s">
        <v>14</v>
      </c>
      <c r="E12" s="37"/>
      <c r="F12" s="38">
        <v>0</v>
      </c>
      <c r="G12" s="39">
        <v>0</v>
      </c>
    </row>
    <row r="13" spans="1:7" ht="15.75">
      <c r="A13" s="40">
        <v>9</v>
      </c>
      <c r="B13" s="41" t="s">
        <v>14</v>
      </c>
      <c r="C13" s="41"/>
      <c r="D13" s="41" t="s">
        <v>14</v>
      </c>
      <c r="E13" s="41"/>
      <c r="F13" s="42">
        <v>0</v>
      </c>
      <c r="G13" s="43">
        <v>0</v>
      </c>
    </row>
    <row r="14" spans="5:7" ht="15">
      <c r="E14" s="44" t="s">
        <v>21</v>
      </c>
      <c r="F14" s="45">
        <v>59800</v>
      </c>
      <c r="G14" s="45">
        <v>59800</v>
      </c>
    </row>
  </sheetData>
  <sheetProtection/>
  <mergeCells count="4">
    <mergeCell ref="A1:G1"/>
    <mergeCell ref="A2:G2"/>
    <mergeCell ref="A3:B3"/>
    <mergeCell ref="C3:E3"/>
  </mergeCells>
  <printOptions/>
  <pageMargins left="0.75" right="0.75" top="1" bottom="1" header="0.5" footer="0.5"/>
  <pageSetup horizontalDpi="600" verticalDpi="600" orientation="portrait" paperSize="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H2" sqref="H2:H19"/>
    </sheetView>
  </sheetViews>
  <sheetFormatPr defaultColWidth="8.625" defaultRowHeight="14.25"/>
  <cols>
    <col min="1" max="1" width="6.375" style="0" customWidth="1"/>
    <col min="2" max="2" width="14.00390625" style="0" customWidth="1"/>
    <col min="3" max="3" width="13.25390625" style="0" customWidth="1"/>
    <col min="4" max="4" width="8.375" style="0" customWidth="1"/>
    <col min="5" max="5" width="12.25390625" style="0" customWidth="1"/>
    <col min="6" max="6" width="13.125" style="0" customWidth="1"/>
    <col min="7" max="7" width="12.125" style="0" customWidth="1"/>
    <col min="8" max="9" width="8.875" style="0" customWidth="1"/>
    <col min="10" max="10" width="8.625" style="0" customWidth="1"/>
    <col min="11" max="11" width="7.75390625" style="0" customWidth="1"/>
  </cols>
  <sheetData>
    <row r="1" spans="1:11" ht="15">
      <c r="A1" s="15" t="s">
        <v>7</v>
      </c>
      <c r="B1" s="16" t="s">
        <v>22</v>
      </c>
      <c r="C1" s="16" t="s">
        <v>9</v>
      </c>
      <c r="D1" s="16" t="s">
        <v>10</v>
      </c>
      <c r="E1" s="16" t="s">
        <v>11</v>
      </c>
      <c r="F1" s="16" t="s">
        <v>12</v>
      </c>
      <c r="G1" s="16" t="s">
        <v>2</v>
      </c>
      <c r="H1" s="16" t="s">
        <v>23</v>
      </c>
      <c r="I1" s="16" t="s">
        <v>24</v>
      </c>
      <c r="J1" s="16" t="s">
        <v>25</v>
      </c>
      <c r="K1" s="26" t="s">
        <v>26</v>
      </c>
    </row>
    <row r="2" spans="1:11" ht="15">
      <c r="A2" s="17">
        <v>100101</v>
      </c>
      <c r="B2" s="18" t="s">
        <v>13</v>
      </c>
      <c r="C2" s="18" t="s">
        <v>14</v>
      </c>
      <c r="D2" s="18"/>
      <c r="E2" s="19">
        <v>29840</v>
      </c>
      <c r="F2" s="19"/>
      <c r="G2" s="18" t="s">
        <v>27</v>
      </c>
      <c r="H2" s="20"/>
      <c r="I2" s="18" t="s">
        <v>28</v>
      </c>
      <c r="J2" s="18" t="s">
        <v>29</v>
      </c>
      <c r="K2" s="27">
        <v>29840</v>
      </c>
    </row>
    <row r="3" spans="1:11" ht="15">
      <c r="A3" s="17">
        <v>113301</v>
      </c>
      <c r="B3" s="18" t="s">
        <v>17</v>
      </c>
      <c r="C3" s="18" t="s">
        <v>14</v>
      </c>
      <c r="D3" s="18"/>
      <c r="E3" s="19"/>
      <c r="F3" s="19">
        <v>56000</v>
      </c>
      <c r="G3" s="18" t="s">
        <v>30</v>
      </c>
      <c r="H3" s="20"/>
      <c r="I3" s="18" t="s">
        <v>31</v>
      </c>
      <c r="J3" s="18" t="s">
        <v>32</v>
      </c>
      <c r="K3" s="27">
        <v>-56000</v>
      </c>
    </row>
    <row r="4" spans="1:11" ht="15">
      <c r="A4" s="17">
        <v>100201</v>
      </c>
      <c r="B4" s="18" t="s">
        <v>15</v>
      </c>
      <c r="C4" s="18" t="s">
        <v>14</v>
      </c>
      <c r="D4" s="18" t="s">
        <v>33</v>
      </c>
      <c r="E4" s="19">
        <v>12050</v>
      </c>
      <c r="F4" s="19"/>
      <c r="G4" s="18" t="s">
        <v>29</v>
      </c>
      <c r="H4" s="20"/>
      <c r="I4" s="18" t="s">
        <v>34</v>
      </c>
      <c r="J4" s="18" t="s">
        <v>29</v>
      </c>
      <c r="K4" s="27">
        <v>12050</v>
      </c>
    </row>
    <row r="5" spans="1:11" ht="15">
      <c r="A5" s="17">
        <v>550202</v>
      </c>
      <c r="B5" s="18" t="s">
        <v>35</v>
      </c>
      <c r="C5" s="18" t="s">
        <v>36</v>
      </c>
      <c r="D5" s="18" t="s">
        <v>37</v>
      </c>
      <c r="E5" s="19">
        <v>580</v>
      </c>
      <c r="F5" s="19"/>
      <c r="G5" s="18"/>
      <c r="H5" s="20"/>
      <c r="I5" s="18" t="s">
        <v>38</v>
      </c>
      <c r="J5" s="18" t="s">
        <v>39</v>
      </c>
      <c r="K5" s="27">
        <v>-580</v>
      </c>
    </row>
    <row r="6" spans="1:11" ht="15">
      <c r="A6" s="17">
        <v>550201</v>
      </c>
      <c r="B6" s="18" t="s">
        <v>16</v>
      </c>
      <c r="C6" s="18" t="s">
        <v>40</v>
      </c>
      <c r="D6" s="18"/>
      <c r="E6" s="19">
        <v>480</v>
      </c>
      <c r="F6" s="19"/>
      <c r="G6" s="18" t="s">
        <v>41</v>
      </c>
      <c r="H6" s="20"/>
      <c r="I6" s="18" t="s">
        <v>38</v>
      </c>
      <c r="J6" s="18" t="s">
        <v>42</v>
      </c>
      <c r="K6" s="27">
        <v>-480</v>
      </c>
    </row>
    <row r="7" spans="1:11" ht="15">
      <c r="A7" s="17">
        <v>100101</v>
      </c>
      <c r="B7" s="18" t="s">
        <v>13</v>
      </c>
      <c r="C7" s="18"/>
      <c r="D7" s="18"/>
      <c r="E7" s="19"/>
      <c r="F7" s="19">
        <v>700</v>
      </c>
      <c r="G7" s="18" t="s">
        <v>43</v>
      </c>
      <c r="H7" s="20"/>
      <c r="I7" s="18" t="s">
        <v>28</v>
      </c>
      <c r="J7" s="18" t="s">
        <v>29</v>
      </c>
      <c r="K7" s="27">
        <v>-700</v>
      </c>
    </row>
    <row r="8" spans="1:11" ht="15">
      <c r="A8" s="17">
        <v>100102</v>
      </c>
      <c r="B8" s="18" t="s">
        <v>44</v>
      </c>
      <c r="C8" s="18"/>
      <c r="D8" s="18"/>
      <c r="E8" s="19"/>
      <c r="F8" s="19">
        <v>800</v>
      </c>
      <c r="G8" s="18" t="s">
        <v>45</v>
      </c>
      <c r="H8" s="20"/>
      <c r="I8" s="18" t="s">
        <v>28</v>
      </c>
      <c r="J8" s="18" t="s">
        <v>46</v>
      </c>
      <c r="K8" s="27">
        <v>-800</v>
      </c>
    </row>
    <row r="9" spans="1:11" ht="15">
      <c r="A9" s="17">
        <v>550203</v>
      </c>
      <c r="B9" s="18" t="s">
        <v>47</v>
      </c>
      <c r="C9" s="18" t="s">
        <v>36</v>
      </c>
      <c r="D9" s="18" t="s">
        <v>37</v>
      </c>
      <c r="E9" s="19">
        <v>9800</v>
      </c>
      <c r="F9" s="19"/>
      <c r="G9" s="18" t="s">
        <v>48</v>
      </c>
      <c r="H9" s="20"/>
      <c r="I9" s="18" t="s">
        <v>38</v>
      </c>
      <c r="J9" s="18" t="s">
        <v>49</v>
      </c>
      <c r="K9" s="27">
        <v>-9800</v>
      </c>
    </row>
    <row r="10" spans="1:11" ht="15">
      <c r="A10" s="17">
        <v>550202</v>
      </c>
      <c r="B10" s="18" t="s">
        <v>35</v>
      </c>
      <c r="C10" s="18" t="s">
        <v>36</v>
      </c>
      <c r="D10" s="18" t="s">
        <v>37</v>
      </c>
      <c r="E10" s="19">
        <v>700</v>
      </c>
      <c r="F10" s="19"/>
      <c r="G10" s="18"/>
      <c r="H10" s="20"/>
      <c r="I10" s="18" t="s">
        <v>38</v>
      </c>
      <c r="J10" s="18" t="s">
        <v>39</v>
      </c>
      <c r="K10" s="27">
        <v>-700</v>
      </c>
    </row>
    <row r="11" spans="1:11" ht="15">
      <c r="A11" s="17">
        <v>550204</v>
      </c>
      <c r="B11" s="18" t="s">
        <v>50</v>
      </c>
      <c r="C11" s="18" t="s">
        <v>36</v>
      </c>
      <c r="D11" s="18" t="s">
        <v>37</v>
      </c>
      <c r="E11" s="19">
        <v>9870</v>
      </c>
      <c r="F11" s="19"/>
      <c r="G11" s="18" t="s">
        <v>29</v>
      </c>
      <c r="H11" s="20"/>
      <c r="I11" s="18" t="s">
        <v>38</v>
      </c>
      <c r="J11" s="18" t="s">
        <v>51</v>
      </c>
      <c r="K11" s="27">
        <v>-9870</v>
      </c>
    </row>
    <row r="12" spans="1:11" ht="15">
      <c r="A12" s="17">
        <v>100201</v>
      </c>
      <c r="B12" s="18" t="s">
        <v>15</v>
      </c>
      <c r="C12" s="18"/>
      <c r="D12" s="18"/>
      <c r="E12" s="19"/>
      <c r="F12" s="19">
        <v>12500</v>
      </c>
      <c r="G12" s="18" t="s">
        <v>29</v>
      </c>
      <c r="H12" s="20"/>
      <c r="I12" s="18" t="s">
        <v>34</v>
      </c>
      <c r="J12" s="18" t="s">
        <v>29</v>
      </c>
      <c r="K12" s="27">
        <v>-12500</v>
      </c>
    </row>
    <row r="13" spans="1:11" ht="15">
      <c r="A13" s="17">
        <v>100201</v>
      </c>
      <c r="B13" s="18" t="s">
        <v>15</v>
      </c>
      <c r="C13" s="18"/>
      <c r="D13" s="18"/>
      <c r="E13" s="19"/>
      <c r="F13" s="19">
        <v>20000</v>
      </c>
      <c r="G13" s="18" t="s">
        <v>52</v>
      </c>
      <c r="H13" s="20"/>
      <c r="I13" s="18" t="s">
        <v>34</v>
      </c>
      <c r="J13" s="18" t="s">
        <v>29</v>
      </c>
      <c r="K13" s="27">
        <v>-20000</v>
      </c>
    </row>
    <row r="14" spans="1:11" ht="15">
      <c r="A14" s="17">
        <v>100202</v>
      </c>
      <c r="B14" s="18" t="s">
        <v>15</v>
      </c>
      <c r="C14" s="18" t="s">
        <v>53</v>
      </c>
      <c r="D14" s="18" t="s">
        <v>33</v>
      </c>
      <c r="E14" s="19"/>
      <c r="F14" s="19">
        <v>48900</v>
      </c>
      <c r="G14" s="18" t="s">
        <v>29</v>
      </c>
      <c r="H14" s="20"/>
      <c r="I14" s="18" t="s">
        <v>34</v>
      </c>
      <c r="J14" s="18" t="s">
        <v>29</v>
      </c>
      <c r="K14" s="27">
        <v>-48900</v>
      </c>
    </row>
    <row r="15" spans="1:11" ht="15">
      <c r="A15" s="17">
        <v>100203</v>
      </c>
      <c r="B15" s="18" t="s">
        <v>15</v>
      </c>
      <c r="C15" s="18" t="s">
        <v>54</v>
      </c>
      <c r="D15" s="18" t="s">
        <v>55</v>
      </c>
      <c r="E15" s="19"/>
      <c r="F15" s="19">
        <v>5800</v>
      </c>
      <c r="G15" s="18" t="s">
        <v>29</v>
      </c>
      <c r="H15" s="20"/>
      <c r="I15" s="18" t="s">
        <v>34</v>
      </c>
      <c r="J15" s="18" t="s">
        <v>29</v>
      </c>
      <c r="K15" s="27">
        <v>-5800</v>
      </c>
    </row>
    <row r="16" spans="1:11" ht="15">
      <c r="A16" s="17">
        <v>100204</v>
      </c>
      <c r="B16" s="18" t="s">
        <v>15</v>
      </c>
      <c r="C16" s="18" t="s">
        <v>56</v>
      </c>
      <c r="D16" s="18" t="s">
        <v>57</v>
      </c>
      <c r="E16" s="19"/>
      <c r="F16" s="19">
        <v>89000</v>
      </c>
      <c r="G16" s="18" t="s">
        <v>30</v>
      </c>
      <c r="H16" s="20"/>
      <c r="I16" s="18" t="s">
        <v>34</v>
      </c>
      <c r="J16" s="18" t="s">
        <v>29</v>
      </c>
      <c r="K16" s="27">
        <v>-89000</v>
      </c>
    </row>
    <row r="17" spans="1:11" ht="15">
      <c r="A17" s="17">
        <v>100201</v>
      </c>
      <c r="B17" s="18" t="s">
        <v>15</v>
      </c>
      <c r="C17" s="18"/>
      <c r="D17" s="18"/>
      <c r="E17" s="19">
        <v>47500</v>
      </c>
      <c r="F17" s="19"/>
      <c r="G17" s="18" t="s">
        <v>29</v>
      </c>
      <c r="H17" s="20"/>
      <c r="I17" s="18" t="s">
        <v>34</v>
      </c>
      <c r="J17" s="18" t="s">
        <v>29</v>
      </c>
      <c r="K17" s="27">
        <v>47500</v>
      </c>
    </row>
    <row r="18" spans="1:11" ht="15">
      <c r="A18" s="17">
        <v>100204</v>
      </c>
      <c r="B18" s="18" t="s">
        <v>15</v>
      </c>
      <c r="C18" s="18" t="s">
        <v>56</v>
      </c>
      <c r="D18" s="18" t="s">
        <v>57</v>
      </c>
      <c r="E18" s="19">
        <v>65000</v>
      </c>
      <c r="F18" s="19"/>
      <c r="G18" s="18" t="s">
        <v>29</v>
      </c>
      <c r="H18" s="20"/>
      <c r="I18" s="18" t="s">
        <v>34</v>
      </c>
      <c r="J18" s="18" t="s">
        <v>29</v>
      </c>
      <c r="K18" s="27">
        <v>65000</v>
      </c>
    </row>
    <row r="19" spans="1:11" ht="15">
      <c r="A19" s="21">
        <v>212101</v>
      </c>
      <c r="B19" s="22" t="s">
        <v>58</v>
      </c>
      <c r="C19" s="22"/>
      <c r="D19" s="22"/>
      <c r="E19" s="23"/>
      <c r="F19" s="23">
        <v>56900</v>
      </c>
      <c r="G19" s="22"/>
      <c r="H19" s="24"/>
      <c r="I19" s="22" t="s">
        <v>59</v>
      </c>
      <c r="J19" s="22" t="s">
        <v>60</v>
      </c>
      <c r="K19" s="28">
        <v>56900</v>
      </c>
    </row>
    <row r="20" spans="1:11" ht="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80" zoomScaleNormal="80" colorId="0" workbookViewId="0" topLeftCell="A1">
      <selection activeCell="I44" sqref="I4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H23" sqref="H23"/>
    </sheetView>
  </sheetViews>
  <sheetFormatPr defaultColWidth="8.625" defaultRowHeight="14.25"/>
  <cols>
    <col min="1" max="1" width="21.375" style="0" customWidth="1"/>
    <col min="2" max="3" width="19.375" style="0" bestFit="1" customWidth="1"/>
  </cols>
  <sheetData>
    <row r="1" spans="1:3" ht="14.25">
      <c r="A1" s="1" t="s">
        <v>61</v>
      </c>
      <c r="B1" s="2"/>
      <c r="C1" s="3"/>
    </row>
    <row r="2" spans="1:3" ht="14.25">
      <c r="A2" s="4"/>
      <c r="B2" s="5"/>
      <c r="C2" s="6"/>
    </row>
    <row r="3" spans="1:3" ht="14.25">
      <c r="A3" s="7" t="s">
        <v>62</v>
      </c>
      <c r="B3" s="8"/>
      <c r="C3" s="9"/>
    </row>
    <row r="4" spans="1:3" ht="14.25">
      <c r="A4" s="7" t="s">
        <v>63</v>
      </c>
      <c r="B4" s="8"/>
      <c r="C4" s="9"/>
    </row>
    <row r="5" spans="1:3" ht="14.25">
      <c r="A5" s="7" t="s">
        <v>64</v>
      </c>
      <c r="B5" s="10">
        <v>52865460</v>
      </c>
      <c r="C5" s="11"/>
    </row>
    <row r="6" spans="1:3" ht="14.25">
      <c r="A6" s="7" t="s">
        <v>65</v>
      </c>
      <c r="B6" s="10">
        <v>157800</v>
      </c>
      <c r="C6" s="11"/>
    </row>
    <row r="7" spans="1:3" ht="14.25">
      <c r="A7" s="7" t="s">
        <v>66</v>
      </c>
      <c r="B7" s="10"/>
      <c r="C7" s="11">
        <f>B5-B6</f>
        <v>52707660</v>
      </c>
    </row>
    <row r="8" spans="1:3" ht="14.25">
      <c r="A8" s="7" t="s">
        <v>67</v>
      </c>
      <c r="B8" s="10"/>
      <c r="C8" s="11"/>
    </row>
    <row r="9" spans="1:3" ht="14.25">
      <c r="A9" s="7" t="s">
        <v>68</v>
      </c>
      <c r="B9" s="10">
        <v>23863000</v>
      </c>
      <c r="C9" s="11"/>
    </row>
    <row r="10" spans="1:3" ht="14.25">
      <c r="A10" s="7" t="s">
        <v>69</v>
      </c>
      <c r="B10" s="10">
        <v>356000</v>
      </c>
      <c r="C10" s="11"/>
    </row>
    <row r="11" spans="1:3" ht="14.25">
      <c r="A11" s="7" t="s">
        <v>70</v>
      </c>
      <c r="B11" s="10"/>
      <c r="C11" s="11">
        <f>SUM(B9:B10)</f>
        <v>24219000</v>
      </c>
    </row>
    <row r="12" spans="1:3" ht="14.25">
      <c r="A12" s="7" t="s">
        <v>71</v>
      </c>
      <c r="B12" s="10"/>
      <c r="C12" s="11">
        <f>C7-C11</f>
        <v>28488660</v>
      </c>
    </row>
    <row r="13" spans="1:3" ht="14.25">
      <c r="A13" s="7" t="s">
        <v>72</v>
      </c>
      <c r="B13" s="10"/>
      <c r="C13" s="11"/>
    </row>
    <row r="14" spans="1:3" ht="14.25">
      <c r="A14" s="7" t="s">
        <v>73</v>
      </c>
      <c r="B14" s="10"/>
      <c r="C14" s="11"/>
    </row>
    <row r="15" spans="1:3" ht="14.25">
      <c r="A15" s="7" t="s">
        <v>74</v>
      </c>
      <c r="B15" s="10">
        <v>2007800</v>
      </c>
      <c r="C15" s="11"/>
    </row>
    <row r="16" spans="1:3" ht="14.25">
      <c r="A16" s="7" t="s">
        <v>75</v>
      </c>
      <c r="B16" s="10">
        <v>56800</v>
      </c>
      <c r="C16" s="11"/>
    </row>
    <row r="17" spans="1:3" ht="15">
      <c r="A17" s="7" t="s">
        <v>76</v>
      </c>
      <c r="B17" s="10">
        <v>636580</v>
      </c>
      <c r="C17" s="11"/>
    </row>
    <row r="18" spans="1:3" ht="15">
      <c r="A18" s="7" t="s">
        <v>77</v>
      </c>
      <c r="B18" s="10">
        <v>1684000</v>
      </c>
      <c r="C18" s="11"/>
    </row>
    <row r="19" spans="1:3" ht="15">
      <c r="A19" s="7" t="s">
        <v>78</v>
      </c>
      <c r="B19" s="10">
        <v>658300</v>
      </c>
      <c r="C19" s="11"/>
    </row>
    <row r="20" spans="1:3" ht="15">
      <c r="A20" s="7" t="s">
        <v>79</v>
      </c>
      <c r="B20" s="10">
        <v>980000</v>
      </c>
      <c r="C20" s="11"/>
    </row>
    <row r="21" spans="1:3" ht="15">
      <c r="A21" s="7" t="s">
        <v>80</v>
      </c>
      <c r="B21" s="10"/>
      <c r="C21" s="11">
        <f>SUM(B15:B20)</f>
        <v>6023480</v>
      </c>
    </row>
    <row r="22" spans="1:3" ht="15">
      <c r="A22" s="7" t="s">
        <v>81</v>
      </c>
      <c r="B22" s="10"/>
      <c r="C22" s="11">
        <f>C21</f>
        <v>6023480</v>
      </c>
    </row>
    <row r="23" spans="1:3" ht="15.75">
      <c r="A23" s="12" t="s">
        <v>82</v>
      </c>
      <c r="B23" s="13"/>
      <c r="C23" s="14">
        <f>C12-C22</f>
        <v>22465180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123</cp:lastModifiedBy>
  <dcterms:created xsi:type="dcterms:W3CDTF">2005-06-23T07:14:50Z</dcterms:created>
  <dcterms:modified xsi:type="dcterms:W3CDTF">2020-11-14T13:29:32Z</dcterms:modified>
  <cp:category>qq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