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<sst xmlns="http://schemas.openxmlformats.org/spreadsheetml/2006/main" count="341" uniqueCount="171">
  <si>
    <t>丁字科目汇总表</t>
  </si>
  <si>
    <t>杭州</t>
  </si>
  <si>
    <t>月份</t>
  </si>
  <si>
    <t>现金</t>
  </si>
  <si>
    <t>银行存款</t>
  </si>
  <si>
    <t>应收帐款</t>
  </si>
  <si>
    <t xml:space="preserve"> </t>
  </si>
  <si>
    <t>合计</t>
  </si>
  <si>
    <t>其他应收款</t>
  </si>
  <si>
    <t>原材料</t>
  </si>
  <si>
    <t>固定资产</t>
  </si>
  <si>
    <t>折旧</t>
  </si>
  <si>
    <t>.</t>
  </si>
  <si>
    <t>库存商品</t>
  </si>
  <si>
    <t>生产成本</t>
  </si>
  <si>
    <t>短期借款</t>
  </si>
  <si>
    <t>应付帐款</t>
  </si>
  <si>
    <t>盈余公积</t>
  </si>
  <si>
    <t>应交税金</t>
  </si>
  <si>
    <t>资本公积</t>
  </si>
  <si>
    <t>应付工资</t>
  </si>
  <si>
    <t>应付福利费</t>
  </si>
  <si>
    <t>其他应交款</t>
  </si>
  <si>
    <t>本年利润</t>
  </si>
  <si>
    <t xml:space="preserve">  </t>
  </si>
  <si>
    <t>主营业务收入</t>
  </si>
  <si>
    <t>管理费用</t>
  </si>
  <si>
    <t>主营业务税金及附加</t>
  </si>
  <si>
    <t>主营业务成本</t>
  </si>
  <si>
    <t>财务费用</t>
  </si>
  <si>
    <t>科目汇总表</t>
  </si>
  <si>
    <t>单位:</t>
  </si>
  <si>
    <t>单位：杭州</t>
  </si>
  <si>
    <t>3月份</t>
  </si>
  <si>
    <t>序号</t>
  </si>
  <si>
    <t>科目名称</t>
  </si>
  <si>
    <t>上期余额</t>
  </si>
  <si>
    <t>借方数</t>
  </si>
  <si>
    <t>贷方数</t>
  </si>
  <si>
    <t>期未余额</t>
  </si>
  <si>
    <t>其他应付款</t>
  </si>
  <si>
    <t>应付股利（利润）</t>
  </si>
  <si>
    <t>实收资本</t>
  </si>
  <si>
    <t>未分配利润</t>
  </si>
  <si>
    <t>累计折旧</t>
  </si>
  <si>
    <t>补贴收入</t>
  </si>
  <si>
    <t>长期投资</t>
  </si>
  <si>
    <t>预付帐款</t>
  </si>
  <si>
    <t>销售费用</t>
  </si>
  <si>
    <t>所得税</t>
  </si>
  <si>
    <t>应付票据</t>
  </si>
  <si>
    <t>平衡试算</t>
  </si>
  <si>
    <t>资  产  负  债  表</t>
  </si>
  <si>
    <t>利  润  表</t>
  </si>
  <si>
    <t>杭州余杭</t>
  </si>
  <si>
    <t>2033年     3月    30日</t>
  </si>
  <si>
    <t>会工01表</t>
  </si>
  <si>
    <t>2033年    1</t>
  </si>
  <si>
    <t xml:space="preserve">      会工02表</t>
  </si>
  <si>
    <t>项     目</t>
  </si>
  <si>
    <t>行次</t>
  </si>
  <si>
    <t>年初数</t>
  </si>
  <si>
    <t>期末数</t>
  </si>
  <si>
    <t>化万元</t>
  </si>
  <si>
    <r>
      <t xml:space="preserve">项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</si>
  <si>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本月数</t>
  </si>
  <si>
    <t>本年累计数</t>
  </si>
  <si>
    <t>一、流动资产</t>
  </si>
  <si>
    <t>—</t>
  </si>
  <si>
    <t>———</t>
  </si>
  <si>
    <t>——</t>
  </si>
  <si>
    <t>七、流动负责</t>
  </si>
  <si>
    <t>一、主营业务收入</t>
  </si>
  <si>
    <t>货币资金</t>
  </si>
  <si>
    <t>减：主营业务成本</t>
  </si>
  <si>
    <t>其中：银行存款</t>
  </si>
  <si>
    <t xml:space="preserve">  其中：银行借款</t>
  </si>
  <si>
    <t>短期投资</t>
  </si>
  <si>
    <t>二、主营业务利润</t>
  </si>
  <si>
    <t>应收票据</t>
  </si>
  <si>
    <t>加：其他业务收入</t>
  </si>
  <si>
    <t>应收股利</t>
  </si>
  <si>
    <t>预收帐款</t>
  </si>
  <si>
    <t>减：其他业务支出</t>
  </si>
  <si>
    <t>减：营业费用</t>
  </si>
  <si>
    <t>应收补贴款</t>
  </si>
  <si>
    <t>其中：利息支出</t>
  </si>
  <si>
    <t>存货</t>
  </si>
  <si>
    <t>三、营业利润</t>
  </si>
  <si>
    <t xml:space="preserve">  其中：原材料</t>
  </si>
  <si>
    <t>加：投资收益</t>
  </si>
  <si>
    <t xml:space="preserve">        库存商品</t>
  </si>
  <si>
    <t>预提费用</t>
  </si>
  <si>
    <t>待摊费用</t>
  </si>
  <si>
    <t>一年内到期的长期负责</t>
  </si>
  <si>
    <t>营业外收入</t>
  </si>
  <si>
    <t xml:space="preserve">                                                                                       </t>
  </si>
  <si>
    <t>一年内到期的长期债权投资</t>
  </si>
  <si>
    <t>其他流动负责</t>
  </si>
  <si>
    <t>减：营业外支出</t>
  </si>
  <si>
    <t>其他流动资产</t>
  </si>
  <si>
    <t>流动负责合计</t>
  </si>
  <si>
    <t>四、利润总额</t>
  </si>
  <si>
    <t>流动资产合计</t>
  </si>
  <si>
    <t>八、长期负责</t>
  </si>
  <si>
    <t>减：所得税</t>
  </si>
  <si>
    <t>二、长期投资</t>
  </si>
  <si>
    <t>长期借款</t>
  </si>
  <si>
    <t>五、净利润</t>
  </si>
  <si>
    <t>长期股权投资</t>
  </si>
  <si>
    <t>一、销项税额</t>
  </si>
  <si>
    <t>长期债权投资</t>
  </si>
  <si>
    <t>应付债券</t>
  </si>
  <si>
    <t>应</t>
  </si>
  <si>
    <t>出口退税</t>
  </si>
  <si>
    <t>长期投次合计</t>
  </si>
  <si>
    <t>长期应付款</t>
  </si>
  <si>
    <t>交</t>
  </si>
  <si>
    <t>进项税额转出</t>
  </si>
  <si>
    <t>三、固定资产</t>
  </si>
  <si>
    <t>其他长期负债</t>
  </si>
  <si>
    <t>增</t>
  </si>
  <si>
    <t>二、进项税额</t>
  </si>
  <si>
    <t>固定资产原价</t>
  </si>
  <si>
    <t>长期负责合计</t>
  </si>
  <si>
    <t>值</t>
  </si>
  <si>
    <t>减免税额</t>
  </si>
  <si>
    <t>减：累计折旧</t>
  </si>
  <si>
    <t>九、递延税项</t>
  </si>
  <si>
    <t>税</t>
  </si>
  <si>
    <t>出口抵减内销产口应纳税额</t>
  </si>
  <si>
    <t>固定资产净额</t>
  </si>
  <si>
    <t>递延税款贷项</t>
  </si>
  <si>
    <t>三、增值税应纳税额</t>
  </si>
  <si>
    <t>减：固定资产减值准备</t>
  </si>
  <si>
    <t>负债合计</t>
  </si>
  <si>
    <t>补  充  资  料</t>
  </si>
  <si>
    <t>固定资产净值</t>
  </si>
  <si>
    <t>十、所有者权益</t>
  </si>
  <si>
    <t>1、增加值</t>
  </si>
  <si>
    <t>工程物资</t>
  </si>
  <si>
    <t>2、工资总额</t>
  </si>
  <si>
    <t>在建工程</t>
  </si>
  <si>
    <t>减：已归还投资</t>
  </si>
  <si>
    <t>3、提取福利费</t>
  </si>
  <si>
    <t>固定资产清理</t>
  </si>
  <si>
    <t>实收资本净额</t>
  </si>
  <si>
    <t>4、提取固定资产折旧额</t>
  </si>
  <si>
    <t>固定资产合计</t>
  </si>
  <si>
    <t>其中：国家资本金</t>
  </si>
  <si>
    <t>5、实交税金总额</t>
  </si>
  <si>
    <t>四、无形资产及其他资产</t>
  </si>
  <si>
    <t>法人资本金</t>
  </si>
  <si>
    <t>其中：(1)实交增值税</t>
  </si>
  <si>
    <t>无形资产</t>
  </si>
  <si>
    <t>个人资本金</t>
  </si>
  <si>
    <t xml:space="preserve">      (2)实交所得税</t>
  </si>
  <si>
    <t>长期待摊费用</t>
  </si>
  <si>
    <t>外商资本金</t>
  </si>
  <si>
    <t xml:space="preserve">  (3)实交其他各项税金及附加</t>
  </si>
  <si>
    <t>其他长期资产</t>
  </si>
  <si>
    <t>无形资产及其他长期资产合计</t>
  </si>
  <si>
    <t>五、递延税项</t>
  </si>
  <si>
    <t>递延税款借项</t>
  </si>
  <si>
    <t>所有者权益合计</t>
  </si>
  <si>
    <t>六、资产合计</t>
  </si>
  <si>
    <t>十一、负责及所有者权益总计</t>
  </si>
  <si>
    <t>单位负责人：</t>
  </si>
  <si>
    <t>财会负责人：</t>
  </si>
  <si>
    <t>制表人：</t>
  </si>
  <si>
    <t>2033年     1月    30日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</si>
</sst>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2" fillId="0" borderId="9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57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176" fontId="1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I6" sqref="I6"/>
    </sheetView>
  </sheetViews>
  <sheetFormatPr defaultColWidth="8.625" defaultRowHeight="14.25"/>
  <cols>
    <col min="1" max="1" width="3.50390625" style="1" customWidth="1"/>
    <col min="2" max="2" width="9.125" style="1" customWidth="1"/>
    <col min="3" max="3" width="3.875" style="1" customWidth="1"/>
    <col min="4" max="4" width="9.125" style="1" customWidth="1"/>
    <col min="5" max="5" width="3.00390625" style="1" customWidth="1"/>
    <col min="6" max="6" width="3.625" style="1" customWidth="1"/>
    <col min="7" max="7" width="9.125" style="1" customWidth="1"/>
    <col min="8" max="8" width="3.50390625" style="1" customWidth="1"/>
    <col min="9" max="9" width="9.25390625" style="1" customWidth="1"/>
    <col min="10" max="10" width="3.25390625" style="1" customWidth="1"/>
    <col min="11" max="11" width="3.875" style="1" customWidth="1"/>
    <col min="12" max="12" width="9.00390625" style="1" bestFit="1" customWidth="1"/>
    <col min="13" max="13" width="3.50390625" style="1" customWidth="1"/>
    <col min="14" max="32" width="9.00390625" style="1" bestFit="1" customWidth="1"/>
    <col min="33" max="16384" width="8.625" style="1" customWidth="1"/>
  </cols>
  <sheetData>
    <row r="1" spans="1:14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7.25" customHeight="1">
      <c r="A2" s="5" t="s">
        <v>1</v>
      </c>
      <c r="B2" s="5"/>
      <c r="C2" s="5"/>
      <c r="D2" s="5"/>
      <c r="E2" s="5"/>
      <c r="F2" s="5"/>
      <c r="G2" s="56" t="s">
        <v>2</v>
      </c>
      <c r="H2" s="56"/>
      <c r="I2" s="56"/>
      <c r="J2" s="5"/>
      <c r="K2" s="5"/>
      <c r="L2" s="5"/>
      <c r="M2" s="5"/>
      <c r="N2" s="5"/>
    </row>
    <row r="3" spans="1:14" s="54" customFormat="1" ht="13.5" customHeight="1">
      <c r="A3" s="57" t="s">
        <v>3</v>
      </c>
      <c r="B3" s="57"/>
      <c r="C3" s="57"/>
      <c r="D3" s="57"/>
      <c r="E3" s="58"/>
      <c r="F3" s="57" t="s">
        <v>4</v>
      </c>
      <c r="G3" s="57"/>
      <c r="H3" s="57"/>
      <c r="I3" s="57"/>
      <c r="J3" s="58"/>
      <c r="K3" s="57" t="s">
        <v>5</v>
      </c>
      <c r="L3" s="57"/>
      <c r="M3" s="57"/>
      <c r="N3" s="57"/>
    </row>
    <row r="4" spans="3:14" s="54" customFormat="1" ht="13.5" customHeight="1">
      <c r="C4" s="59"/>
      <c r="H4" s="59"/>
      <c r="I4" s="63"/>
      <c r="M4" s="59"/>
      <c r="N4" s="63"/>
    </row>
    <row r="5" spans="3:14" s="54" customFormat="1" ht="13.5" customHeight="1">
      <c r="C5" s="60"/>
      <c r="H5" s="60"/>
      <c r="I5" s="64"/>
      <c r="M5" s="60" t="s">
        <v>6</v>
      </c>
      <c r="N5" s="64" t="s">
        <v>6</v>
      </c>
    </row>
    <row r="6" spans="3:14" s="54" customFormat="1" ht="13.5" customHeight="1">
      <c r="C6" s="60"/>
      <c r="F6" s="54" t="s">
        <v>6</v>
      </c>
      <c r="G6" s="54" t="s">
        <v>6</v>
      </c>
      <c r="H6" s="60" t="s">
        <v>6</v>
      </c>
      <c r="I6" s="64" t="s">
        <v>6</v>
      </c>
      <c r="M6" s="60" t="s">
        <v>6</v>
      </c>
      <c r="N6" s="64" t="s">
        <v>6</v>
      </c>
    </row>
    <row r="7" spans="3:14" s="54" customFormat="1" ht="13.5" customHeight="1">
      <c r="C7" s="60"/>
      <c r="H7" s="60"/>
      <c r="I7" s="64"/>
      <c r="M7" s="60"/>
      <c r="N7" s="64"/>
    </row>
    <row r="8" spans="3:14" s="54" customFormat="1" ht="13.5" customHeight="1">
      <c r="C8" s="60"/>
      <c r="H8" s="60"/>
      <c r="I8" s="64"/>
      <c r="M8" s="60"/>
      <c r="N8" s="64"/>
    </row>
    <row r="9" spans="3:14" s="54" customFormat="1" ht="13.5" customHeight="1">
      <c r="C9" s="60"/>
      <c r="H9" s="60"/>
      <c r="I9" s="64"/>
      <c r="M9" s="60"/>
      <c r="N9" s="64"/>
    </row>
    <row r="10" spans="3:14" s="54" customFormat="1" ht="13.5" customHeight="1">
      <c r="C10" s="60"/>
      <c r="H10" s="60"/>
      <c r="I10" s="64"/>
      <c r="K10" s="54" t="s">
        <v>7</v>
      </c>
      <c r="L10" s="54">
        <f>SUM(L4:L9)</f>
        <v>0</v>
      </c>
      <c r="M10" s="54" t="s">
        <v>7</v>
      </c>
      <c r="N10" s="54">
        <f>SUM(N4:N9)</f>
        <v>0</v>
      </c>
    </row>
    <row r="11" spans="3:14" s="54" customFormat="1" ht="13.5" customHeight="1">
      <c r="C11" s="60"/>
      <c r="H11" s="60"/>
      <c r="I11" s="64"/>
      <c r="K11" s="57" t="s">
        <v>8</v>
      </c>
      <c r="L11" s="57"/>
      <c r="M11" s="57"/>
      <c r="N11" s="57"/>
    </row>
    <row r="12" spans="3:13" s="54" customFormat="1" ht="13.5" customHeight="1">
      <c r="C12" s="60"/>
      <c r="H12" s="60"/>
      <c r="I12" s="64"/>
      <c r="M12" s="59"/>
    </row>
    <row r="13" spans="3:13" s="54" customFormat="1" ht="13.5" customHeight="1">
      <c r="C13" s="60"/>
      <c r="H13" s="60"/>
      <c r="I13" s="64"/>
      <c r="M13" s="60"/>
    </row>
    <row r="14" spans="3:13" s="54" customFormat="1" ht="13.5" customHeight="1">
      <c r="C14" s="60"/>
      <c r="H14" s="60"/>
      <c r="I14" s="64"/>
      <c r="K14" s="54" t="s">
        <v>6</v>
      </c>
      <c r="L14" s="54" t="s">
        <v>6</v>
      </c>
      <c r="M14" s="60"/>
    </row>
    <row r="15" spans="1:14" s="54" customFormat="1" ht="13.5" customHeight="1">
      <c r="A15" s="54" t="s">
        <v>7</v>
      </c>
      <c r="B15" s="54">
        <f>SUM(B4:B14)</f>
        <v>0</v>
      </c>
      <c r="C15" s="54" t="s">
        <v>7</v>
      </c>
      <c r="D15" s="54">
        <f>SUM(D4:D14)</f>
        <v>0</v>
      </c>
      <c r="F15" s="54" t="s">
        <v>7</v>
      </c>
      <c r="G15" s="54">
        <f>SUM(G4:G14)</f>
        <v>0</v>
      </c>
      <c r="H15" s="54" t="s">
        <v>7</v>
      </c>
      <c r="I15" s="54">
        <f>SUM(I4:I14)</f>
        <v>0</v>
      </c>
      <c r="K15" s="54" t="s">
        <v>7</v>
      </c>
      <c r="L15" s="54">
        <f>SUM(L12:L14)</f>
        <v>0</v>
      </c>
      <c r="M15" s="54" t="s">
        <v>7</v>
      </c>
      <c r="N15" s="54">
        <f>SUM(N12:N14)</f>
        <v>0</v>
      </c>
    </row>
    <row r="16" spans="1:14" s="54" customFormat="1" ht="13.5" customHeight="1">
      <c r="A16" s="57" t="s">
        <v>9</v>
      </c>
      <c r="B16" s="57"/>
      <c r="C16" s="57"/>
      <c r="D16" s="57"/>
      <c r="F16" s="57" t="s">
        <v>10</v>
      </c>
      <c r="G16" s="57"/>
      <c r="H16" s="57"/>
      <c r="I16" s="57"/>
      <c r="K16" s="57" t="s">
        <v>11</v>
      </c>
      <c r="L16" s="57"/>
      <c r="M16" s="57"/>
      <c r="N16" s="57"/>
    </row>
    <row r="17" spans="3:13" s="54" customFormat="1" ht="13.5" customHeight="1">
      <c r="C17" s="59"/>
      <c r="H17" s="59"/>
      <c r="M17" s="59"/>
    </row>
    <row r="18" spans="3:14" s="54" customFormat="1" ht="13.5" customHeight="1">
      <c r="C18" s="60"/>
      <c r="H18" s="60"/>
      <c r="M18" s="60"/>
      <c r="N18" s="54" t="s">
        <v>12</v>
      </c>
    </row>
    <row r="19" spans="3:14" s="54" customFormat="1" ht="13.5" customHeight="1">
      <c r="C19" s="60"/>
      <c r="F19" s="54" t="s">
        <v>7</v>
      </c>
      <c r="G19" s="54">
        <f>SUM(G17:G18)</f>
        <v>0</v>
      </c>
      <c r="H19" s="54" t="s">
        <v>7</v>
      </c>
      <c r="I19" s="54">
        <f>SUM(I17+I18)</f>
        <v>0</v>
      </c>
      <c r="K19" s="54" t="s">
        <v>7</v>
      </c>
      <c r="L19" s="54">
        <f>SUM(L17:L18)</f>
        <v>0</v>
      </c>
      <c r="M19" s="54" t="s">
        <v>7</v>
      </c>
      <c r="N19" s="54">
        <f>SUM(N17:N18)</f>
        <v>0</v>
      </c>
    </row>
    <row r="20" spans="3:14" s="54" customFormat="1" ht="13.5" customHeight="1">
      <c r="C20" s="60"/>
      <c r="F20" s="57" t="s">
        <v>13</v>
      </c>
      <c r="G20" s="57"/>
      <c r="H20" s="57"/>
      <c r="I20" s="57"/>
      <c r="K20" s="57" t="s">
        <v>14</v>
      </c>
      <c r="L20" s="57"/>
      <c r="M20" s="57"/>
      <c r="N20" s="57"/>
    </row>
    <row r="21" spans="3:13" s="54" customFormat="1" ht="13.5" customHeight="1">
      <c r="C21" s="60"/>
      <c r="H21" s="59"/>
      <c r="M21" s="59"/>
    </row>
    <row r="22" spans="3:13" s="54" customFormat="1" ht="13.5" customHeight="1">
      <c r="C22" s="60"/>
      <c r="H22" s="60"/>
      <c r="M22" s="60"/>
    </row>
    <row r="23" spans="3:13" s="54" customFormat="1" ht="13.5" customHeight="1">
      <c r="C23" s="60"/>
      <c r="H23" s="60"/>
      <c r="M23" s="60"/>
    </row>
    <row r="24" spans="3:13" s="54" customFormat="1" ht="13.5" customHeight="1">
      <c r="C24" s="60"/>
      <c r="H24" s="60"/>
      <c r="M24" s="60"/>
    </row>
    <row r="25" spans="3:13" s="54" customFormat="1" ht="13.5" customHeight="1">
      <c r="C25" s="60"/>
      <c r="H25" s="60"/>
      <c r="M25" s="60"/>
    </row>
    <row r="26" spans="3:13" s="54" customFormat="1" ht="13.5" customHeight="1">
      <c r="C26" s="60"/>
      <c r="H26" s="60"/>
      <c r="M26" s="60"/>
    </row>
    <row r="27" spans="1:14" s="54" customFormat="1" ht="13.5" customHeight="1">
      <c r="A27" s="54" t="s">
        <v>7</v>
      </c>
      <c r="B27" s="54">
        <f>SUM(B17:B26)</f>
        <v>0</v>
      </c>
      <c r="C27" s="54" t="s">
        <v>7</v>
      </c>
      <c r="D27" s="54">
        <f>SUM(D17:D26)</f>
        <v>0</v>
      </c>
      <c r="F27" s="54" t="s">
        <v>7</v>
      </c>
      <c r="G27" s="54">
        <f>SUM(G21:G26)</f>
        <v>0</v>
      </c>
      <c r="H27" s="54" t="s">
        <v>7</v>
      </c>
      <c r="I27" s="54">
        <f>SUM(I21:I26)</f>
        <v>0</v>
      </c>
      <c r="K27" s="54" t="s">
        <v>7</v>
      </c>
      <c r="L27" s="54">
        <f>SUM(L21:L26)</f>
        <v>0</v>
      </c>
      <c r="M27" s="54" t="s">
        <v>7</v>
      </c>
      <c r="N27" s="54">
        <f>SUM(N21:N26)</f>
        <v>0</v>
      </c>
    </row>
    <row r="28" spans="1:14" s="54" customFormat="1" ht="13.5" customHeight="1">
      <c r="A28" s="57" t="s">
        <v>15</v>
      </c>
      <c r="B28" s="57"/>
      <c r="C28" s="57"/>
      <c r="D28" s="57"/>
      <c r="F28" s="57" t="s">
        <v>16</v>
      </c>
      <c r="G28" s="57"/>
      <c r="H28" s="57"/>
      <c r="I28" s="57"/>
      <c r="K28" s="57" t="s">
        <v>17</v>
      </c>
      <c r="L28" s="57"/>
      <c r="M28" s="57"/>
      <c r="N28" s="57"/>
    </row>
    <row r="29" spans="3:13" s="54" customFormat="1" ht="13.5" customHeight="1">
      <c r="C29" s="59"/>
      <c r="H29" s="59"/>
      <c r="M29" s="59"/>
    </row>
    <row r="30" spans="3:13" s="54" customFormat="1" ht="13.5" customHeight="1">
      <c r="C30" s="60"/>
      <c r="H30" s="60"/>
      <c r="M30" s="60"/>
    </row>
    <row r="31" spans="3:13" s="54" customFormat="1" ht="13.5" customHeight="1">
      <c r="C31" s="60"/>
      <c r="H31" s="60"/>
      <c r="M31" s="60"/>
    </row>
    <row r="32" spans="1:14" s="54" customFormat="1" ht="13.5" customHeight="1">
      <c r="A32" s="54" t="s">
        <v>7</v>
      </c>
      <c r="B32" s="54">
        <f>SUM(B29:B31)</f>
        <v>0</v>
      </c>
      <c r="C32" s="54" t="s">
        <v>7</v>
      </c>
      <c r="D32" s="54">
        <f>SUM(D29:D31)</f>
        <v>0</v>
      </c>
      <c r="H32" s="60"/>
      <c r="K32" s="54" t="s">
        <v>7</v>
      </c>
      <c r="L32" s="54">
        <f>SUM(L29:L31)</f>
        <v>0</v>
      </c>
      <c r="M32" s="54" t="s">
        <v>7</v>
      </c>
      <c r="N32" s="54">
        <f>SUM(N29:N31)</f>
        <v>0</v>
      </c>
    </row>
    <row r="33" spans="1:14" s="54" customFormat="1" ht="13.5" customHeight="1">
      <c r="A33" s="57" t="s">
        <v>18</v>
      </c>
      <c r="B33" s="57"/>
      <c r="C33" s="57"/>
      <c r="D33" s="57"/>
      <c r="H33" s="60"/>
      <c r="K33" s="57" t="s">
        <v>19</v>
      </c>
      <c r="L33" s="57"/>
      <c r="M33" s="57"/>
      <c r="N33" s="57"/>
    </row>
    <row r="34" spans="2:13" s="54" customFormat="1" ht="13.5" customHeight="1">
      <c r="B34" s="61"/>
      <c r="H34" s="60"/>
      <c r="M34" s="59"/>
    </row>
    <row r="35" spans="2:13" s="54" customFormat="1" ht="13.5" customHeight="1">
      <c r="B35" s="62"/>
      <c r="H35" s="60"/>
      <c r="M35" s="60"/>
    </row>
    <row r="36" spans="2:13" s="54" customFormat="1" ht="13.5" customHeight="1">
      <c r="B36" s="62"/>
      <c r="H36" s="60"/>
      <c r="M36" s="60"/>
    </row>
    <row r="37" spans="2:14" s="54" customFormat="1" ht="13.5" customHeight="1">
      <c r="B37" s="62"/>
      <c r="F37" s="54" t="s">
        <v>7</v>
      </c>
      <c r="G37" s="54">
        <f>SUM(G29:G36)</f>
        <v>0</v>
      </c>
      <c r="H37" s="54" t="s">
        <v>7</v>
      </c>
      <c r="I37" s="54">
        <f>SUM(I29:I36)</f>
        <v>0</v>
      </c>
      <c r="K37" s="54" t="s">
        <v>7</v>
      </c>
      <c r="L37" s="54">
        <f>SUM(L34:L36)</f>
        <v>0</v>
      </c>
      <c r="M37" s="54" t="s">
        <v>7</v>
      </c>
      <c r="N37" s="54">
        <f>SUM(N34:N36)</f>
        <v>0</v>
      </c>
    </row>
    <row r="38" spans="2:14" s="54" customFormat="1" ht="13.5" customHeight="1">
      <c r="B38" s="62"/>
      <c r="F38" s="57" t="s">
        <v>20</v>
      </c>
      <c r="G38" s="57"/>
      <c r="H38" s="57"/>
      <c r="I38" s="57"/>
      <c r="K38" s="57" t="s">
        <v>21</v>
      </c>
      <c r="L38" s="57"/>
      <c r="M38" s="57"/>
      <c r="N38" s="57"/>
    </row>
    <row r="39" spans="2:13" s="54" customFormat="1" ht="13.5" customHeight="1">
      <c r="B39" s="62"/>
      <c r="H39" s="59"/>
      <c r="M39" s="59"/>
    </row>
    <row r="40" spans="2:13" s="54" customFormat="1" ht="13.5" customHeight="1">
      <c r="B40" s="62"/>
      <c r="H40" s="60"/>
      <c r="M40" s="60"/>
    </row>
    <row r="41" spans="2:13" s="54" customFormat="1" ht="13.5" customHeight="1">
      <c r="B41" s="62"/>
      <c r="H41" s="60"/>
      <c r="M41" s="60"/>
    </row>
    <row r="42" spans="2:14" s="54" customFormat="1" ht="13.5" customHeight="1">
      <c r="B42" s="62"/>
      <c r="F42" s="54" t="s">
        <v>7</v>
      </c>
      <c r="G42" s="54">
        <f>SUM(G39:G41)</f>
        <v>0</v>
      </c>
      <c r="H42" s="54" t="s">
        <v>7</v>
      </c>
      <c r="I42" s="54">
        <f>SUM(I39:I41)</f>
        <v>0</v>
      </c>
      <c r="K42" s="54" t="s">
        <v>7</v>
      </c>
      <c r="L42" s="54">
        <f>SUM(L39:L41)</f>
        <v>0</v>
      </c>
      <c r="M42" s="54" t="s">
        <v>7</v>
      </c>
      <c r="N42" s="54">
        <f>SUM(N39:N41)</f>
        <v>0</v>
      </c>
    </row>
    <row r="43" spans="2:14" s="54" customFormat="1" ht="13.5" customHeight="1">
      <c r="B43" s="62"/>
      <c r="F43" s="57" t="s">
        <v>22</v>
      </c>
      <c r="G43" s="57"/>
      <c r="H43" s="57"/>
      <c r="I43" s="57"/>
      <c r="K43" s="57" t="s">
        <v>23</v>
      </c>
      <c r="L43" s="57"/>
      <c r="M43" s="57"/>
      <c r="N43" s="57"/>
    </row>
    <row r="44" spans="2:13" s="54" customFormat="1" ht="13.5" customHeight="1">
      <c r="B44" s="62"/>
      <c r="F44" s="54" t="s">
        <v>24</v>
      </c>
      <c r="G44" s="54" t="s">
        <v>6</v>
      </c>
      <c r="H44" s="59" t="s">
        <v>6</v>
      </c>
      <c r="I44" s="54" t="s">
        <v>6</v>
      </c>
      <c r="M44" s="59"/>
    </row>
    <row r="45" spans="2:13" s="54" customFormat="1" ht="13.5" customHeight="1">
      <c r="B45" s="62"/>
      <c r="H45" s="60"/>
      <c r="M45" s="60"/>
    </row>
    <row r="46" spans="8:13" s="54" customFormat="1" ht="13.5" customHeight="1">
      <c r="H46" s="60"/>
      <c r="M46" s="60"/>
    </row>
    <row r="47" spans="1:14" s="54" customFormat="1" ht="13.5" customHeight="1">
      <c r="A47" s="54" t="s">
        <v>7</v>
      </c>
      <c r="B47" s="54">
        <f>SUM(B34:B46)</f>
        <v>0</v>
      </c>
      <c r="C47" s="54" t="s">
        <v>7</v>
      </c>
      <c r="D47" s="54">
        <f>SUM(D34:D46)</f>
        <v>0</v>
      </c>
      <c r="F47" s="54" t="s">
        <v>7</v>
      </c>
      <c r="G47" s="54">
        <f>SUM(G44:G46)</f>
        <v>0</v>
      </c>
      <c r="H47" s="54" t="s">
        <v>7</v>
      </c>
      <c r="I47" s="54">
        <f>SUM(I44:I46)</f>
        <v>0</v>
      </c>
      <c r="K47" s="54" t="s">
        <v>7</v>
      </c>
      <c r="M47" s="54" t="s">
        <v>7</v>
      </c>
      <c r="N47" s="54">
        <f>SUM(N44:N46)</f>
        <v>0</v>
      </c>
    </row>
    <row r="48" spans="1:14" s="54" customFormat="1" ht="13.5" customHeight="1">
      <c r="A48" s="57" t="s">
        <v>25</v>
      </c>
      <c r="B48" s="57"/>
      <c r="C48" s="57"/>
      <c r="D48" s="57"/>
      <c r="F48" s="57" t="s">
        <v>26</v>
      </c>
      <c r="G48" s="57"/>
      <c r="H48" s="57"/>
      <c r="I48" s="57"/>
      <c r="K48" s="57" t="s">
        <v>27</v>
      </c>
      <c r="L48" s="57"/>
      <c r="M48" s="57"/>
      <c r="N48" s="57"/>
    </row>
    <row r="49" spans="3:13" s="54" customFormat="1" ht="13.5" customHeight="1">
      <c r="C49" s="59"/>
      <c r="H49" s="59"/>
      <c r="M49" s="59"/>
    </row>
    <row r="50" spans="3:13" s="54" customFormat="1" ht="13.5" customHeight="1">
      <c r="C50" s="60"/>
      <c r="H50" s="60"/>
      <c r="M50" s="60"/>
    </row>
    <row r="51" spans="1:14" s="54" customFormat="1" ht="13.5" customHeight="1">
      <c r="A51" s="54" t="s">
        <v>7</v>
      </c>
      <c r="B51" s="54">
        <f>SUM(B49:B50)</f>
        <v>0</v>
      </c>
      <c r="C51" s="54" t="s">
        <v>7</v>
      </c>
      <c r="D51" s="54">
        <f>SUM(D49:D50)</f>
        <v>0</v>
      </c>
      <c r="H51" s="60"/>
      <c r="K51" s="54" t="s">
        <v>7</v>
      </c>
      <c r="L51" s="54">
        <f>SUM(L49:L50)</f>
        <v>0</v>
      </c>
      <c r="M51" s="54" t="s">
        <v>7</v>
      </c>
      <c r="N51" s="54">
        <f>SUM(N49:N50)</f>
        <v>0</v>
      </c>
    </row>
    <row r="52" spans="1:14" s="54" customFormat="1" ht="13.5" customHeight="1">
      <c r="A52" s="57" t="s">
        <v>28</v>
      </c>
      <c r="B52" s="57"/>
      <c r="C52" s="57"/>
      <c r="D52" s="57"/>
      <c r="H52" s="60"/>
      <c r="K52" s="57" t="s">
        <v>29</v>
      </c>
      <c r="L52" s="57"/>
      <c r="M52" s="57"/>
      <c r="N52" s="57"/>
    </row>
    <row r="53" spans="3:13" s="54" customFormat="1" ht="13.5" customHeight="1">
      <c r="C53" s="59"/>
      <c r="F53" s="54" t="s">
        <v>6</v>
      </c>
      <c r="G53" s="54" t="s">
        <v>6</v>
      </c>
      <c r="H53" s="60"/>
      <c r="M53" s="59"/>
    </row>
    <row r="54" spans="3:13" s="54" customFormat="1" ht="13.5" customHeight="1">
      <c r="C54" s="60"/>
      <c r="F54" s="54" t="s">
        <v>6</v>
      </c>
      <c r="G54" s="54" t="s">
        <v>6</v>
      </c>
      <c r="H54" s="60"/>
      <c r="M54" s="60"/>
    </row>
    <row r="55" spans="3:14" s="54" customFormat="1" ht="13.5" customHeight="1">
      <c r="C55" s="60"/>
      <c r="H55" s="60"/>
      <c r="M55" s="60" t="s">
        <v>6</v>
      </c>
      <c r="N55" s="54" t="s">
        <v>24</v>
      </c>
    </row>
    <row r="56" spans="1:14" s="54" customFormat="1" ht="13.5" customHeight="1">
      <c r="A56" s="54" t="s">
        <v>7</v>
      </c>
      <c r="B56" s="54">
        <f>SUM(B53:B55)</f>
        <v>0</v>
      </c>
      <c r="C56" s="54" t="s">
        <v>7</v>
      </c>
      <c r="D56" s="54">
        <f>SUM(D53:D55)</f>
        <v>0</v>
      </c>
      <c r="F56" s="54" t="s">
        <v>7</v>
      </c>
      <c r="G56" s="54">
        <f>SUM(G49:G55)</f>
        <v>0</v>
      </c>
      <c r="H56" s="54" t="s">
        <v>7</v>
      </c>
      <c r="I56" s="54">
        <f>SUM(I49:I55)</f>
        <v>0</v>
      </c>
      <c r="K56" s="54" t="s">
        <v>7</v>
      </c>
      <c r="L56" s="54">
        <f>SUM(L53:L55)</f>
        <v>0</v>
      </c>
      <c r="M56" s="54" t="s">
        <v>7</v>
      </c>
      <c r="N56" s="54">
        <f>SUM(N53:N55)</f>
        <v>0</v>
      </c>
    </row>
    <row r="57" s="54" customFormat="1" ht="13.5" customHeight="1"/>
    <row r="58" s="54" customFormat="1" ht="13.5" customHeight="1"/>
    <row r="59" s="54" customFormat="1" ht="12"/>
    <row r="60" s="54" customFormat="1" ht="12"/>
    <row r="61" s="54" customFormat="1" ht="12"/>
    <row r="62" s="54" customFormat="1" ht="12"/>
    <row r="63" s="54" customFormat="1" ht="12"/>
    <row r="64" s="54" customFormat="1" ht="12"/>
    <row r="65" s="54" customFormat="1" ht="12"/>
    <row r="66" s="54" customFormat="1" ht="12"/>
    <row r="67" s="54" customFormat="1" ht="12"/>
    <row r="68" s="54" customFormat="1" ht="12"/>
    <row r="69" s="54" customFormat="1" ht="12"/>
    <row r="70" s="54" customFormat="1" ht="12"/>
    <row r="71" s="54" customFormat="1" ht="12"/>
    <row r="72" s="54" customFormat="1" ht="12"/>
    <row r="73" s="54" customFormat="1" ht="12"/>
    <row r="74" s="54" customFormat="1" ht="12"/>
    <row r="75" s="54" customFormat="1" ht="12"/>
    <row r="76" s="54" customFormat="1" ht="12"/>
    <row r="77" s="54" customFormat="1" ht="12"/>
    <row r="78" s="54" customFormat="1" ht="12"/>
    <row r="79" s="54" customFormat="1" ht="12"/>
    <row r="80" s="54" customFormat="1" ht="12"/>
    <row r="81" s="54" customFormat="1" ht="12"/>
    <row r="82" s="54" customFormat="1" ht="12"/>
    <row r="83" s="54" customFormat="1" ht="12"/>
    <row r="84" s="54" customFormat="1" ht="12"/>
    <row r="85" s="54" customFormat="1" ht="12"/>
    <row r="86" s="54" customFormat="1" ht="12"/>
    <row r="87" s="54" customFormat="1" ht="12"/>
    <row r="88" s="54" customFormat="1" ht="12"/>
    <row r="89" s="54" customFormat="1" ht="12"/>
    <row r="90" s="54" customFormat="1" ht="12"/>
    <row r="91" s="54" customFormat="1" ht="12"/>
    <row r="92" s="54" customFormat="1" ht="12"/>
    <row r="93" s="54" customFormat="1" ht="12"/>
    <row r="94" s="54" customFormat="1" ht="12"/>
    <row r="95" s="54" customFormat="1" ht="12"/>
    <row r="96" s="54" customFormat="1" ht="12"/>
    <row r="97" s="54" customFormat="1" ht="12"/>
    <row r="98" s="54" customFormat="1" ht="12"/>
    <row r="99" s="54" customFormat="1" ht="12"/>
    <row r="100" s="54" customFormat="1" ht="12"/>
    <row r="101" s="54" customFormat="1" ht="12"/>
    <row r="102" s="54" customFormat="1" ht="12"/>
    <row r="103" s="54" customFormat="1" ht="12"/>
    <row r="104" s="54" customFormat="1" ht="12"/>
    <row r="105" s="54" customFormat="1" ht="12"/>
    <row r="106" s="54" customFormat="1" ht="12"/>
    <row r="107" s="54" customFormat="1" ht="12"/>
    <row r="108" s="54" customFormat="1" ht="12"/>
    <row r="109" s="54" customFormat="1" ht="12"/>
    <row r="110" s="54" customFormat="1" ht="12"/>
    <row r="111" s="54" customFormat="1" ht="12"/>
    <row r="112" s="54" customFormat="1" ht="12"/>
    <row r="113" s="54" customFormat="1" ht="12"/>
    <row r="114" s="54" customFormat="1" ht="12"/>
    <row r="115" s="54" customFormat="1" ht="12"/>
    <row r="116" s="54" customFormat="1" ht="12"/>
    <row r="117" s="54" customFormat="1" ht="12"/>
    <row r="118" s="54" customFormat="1" ht="12"/>
    <row r="119" s="54" customFormat="1" ht="12"/>
    <row r="120" s="54" customFormat="1" ht="12"/>
    <row r="121" s="54" customFormat="1" ht="12"/>
    <row r="122" s="54" customFormat="1" ht="12"/>
    <row r="123" s="54" customFormat="1" ht="12"/>
    <row r="124" s="54" customFormat="1" ht="12"/>
    <row r="125" s="54" customFormat="1" ht="12"/>
    <row r="126" s="54" customFormat="1" ht="12"/>
    <row r="127" s="54" customFormat="1" ht="12"/>
    <row r="128" s="54" customFormat="1" ht="12"/>
    <row r="129" s="54" customFormat="1" ht="12"/>
    <row r="130" s="54" customFormat="1" ht="12"/>
    <row r="131" s="54" customFormat="1" ht="12"/>
    <row r="132" s="54" customFormat="1" ht="12"/>
    <row r="133" s="54" customFormat="1" ht="12"/>
    <row r="134" s="54" customFormat="1" ht="12"/>
    <row r="135" s="54" customFormat="1" ht="12"/>
    <row r="136" s="54" customFormat="1" ht="12"/>
    <row r="137" s="54" customFormat="1" ht="12"/>
    <row r="138" s="54" customFormat="1" ht="12"/>
    <row r="139" s="54" customFormat="1" ht="12"/>
    <row r="140" s="54" customFormat="1" ht="12"/>
    <row r="141" s="54" customFormat="1" ht="12"/>
    <row r="142" s="54" customFormat="1" ht="12"/>
    <row r="143" s="54" customFormat="1" ht="12"/>
    <row r="144" s="54" customFormat="1" ht="12"/>
    <row r="145" s="54" customFormat="1" ht="12"/>
    <row r="146" s="54" customFormat="1" ht="12"/>
    <row r="147" s="54" customFormat="1" ht="12"/>
  </sheetData>
  <sheetProtection/>
  <mergeCells count="26">
    <mergeCell ref="A1:N1"/>
    <mergeCell ref="A2:E2"/>
    <mergeCell ref="G2:I2"/>
    <mergeCell ref="A3:D3"/>
    <mergeCell ref="F3:I3"/>
    <mergeCell ref="K3:N3"/>
    <mergeCell ref="K11:N11"/>
    <mergeCell ref="A16:D16"/>
    <mergeCell ref="F16:I16"/>
    <mergeCell ref="K16:N16"/>
    <mergeCell ref="F20:I20"/>
    <mergeCell ref="K20:N20"/>
    <mergeCell ref="A28:D28"/>
    <mergeCell ref="F28:I28"/>
    <mergeCell ref="K28:N28"/>
    <mergeCell ref="A33:D33"/>
    <mergeCell ref="K33:N33"/>
    <mergeCell ref="F38:I38"/>
    <mergeCell ref="K38:N38"/>
    <mergeCell ref="F43:I43"/>
    <mergeCell ref="K43:N43"/>
    <mergeCell ref="A48:D48"/>
    <mergeCell ref="F48:I48"/>
    <mergeCell ref="K48:N48"/>
    <mergeCell ref="A52:D52"/>
    <mergeCell ref="K52:N52"/>
  </mergeCells>
  <printOptions horizontalCentered="1"/>
  <pageMargins left="0.35433070866141736" right="0.35433070866141736" top="0" bottom="0.3937007874015748" header="0.31496062992125984" footer="0.31496062992125984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5" sqref="D5"/>
    </sheetView>
  </sheetViews>
  <sheetFormatPr defaultColWidth="8.625" defaultRowHeight="20.25" customHeight="1"/>
  <cols>
    <col min="1" max="1" width="5.625" style="35" customWidth="1"/>
    <col min="2" max="2" width="10.75390625" style="0" customWidth="1"/>
    <col min="3" max="6" width="10.625" style="0" customWidth="1"/>
    <col min="7" max="7" width="5.375" style="35" customWidth="1"/>
    <col min="8" max="8" width="14.00390625" style="0" customWidth="1"/>
    <col min="9" max="12" width="10.625" style="0" customWidth="1"/>
    <col min="13" max="16384" width="16.00390625" style="0" customWidth="1"/>
  </cols>
  <sheetData>
    <row r="1" spans="1:12" ht="21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1" customHeight="1">
      <c r="A2" s="35" t="s">
        <v>31</v>
      </c>
      <c r="B2" s="52" t="s">
        <v>32</v>
      </c>
      <c r="C2" s="52"/>
      <c r="D2" s="52"/>
      <c r="E2" s="53"/>
      <c r="F2" s="35" t="s">
        <v>33</v>
      </c>
      <c r="H2" s="35"/>
      <c r="I2" s="53" t="s">
        <v>6</v>
      </c>
      <c r="J2" s="53"/>
      <c r="K2" s="53"/>
      <c r="L2" s="53"/>
    </row>
    <row r="3" spans="1:12" s="35" customFormat="1" ht="20.25" customHeight="1">
      <c r="A3" s="9" t="s">
        <v>34</v>
      </c>
      <c r="B3" s="9" t="s">
        <v>35</v>
      </c>
      <c r="C3" s="9" t="s">
        <v>36</v>
      </c>
      <c r="D3" s="9" t="s">
        <v>37</v>
      </c>
      <c r="E3" s="9" t="s">
        <v>38</v>
      </c>
      <c r="F3" s="9" t="s">
        <v>39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9" t="s">
        <v>39</v>
      </c>
    </row>
    <row r="4" spans="1:12" ht="20.25" customHeight="1">
      <c r="A4" s="9">
        <v>1</v>
      </c>
      <c r="B4" s="15" t="s">
        <v>3</v>
      </c>
      <c r="C4" s="10"/>
      <c r="D4" s="10">
        <f>ABS(Sheet1!B15)</f>
        <v>0</v>
      </c>
      <c r="E4" s="10">
        <f>ABS(Sheet1!D15)</f>
        <v>0</v>
      </c>
      <c r="F4" s="10">
        <f aca="true" t="shared" si="0" ref="F4:F11">SUM(C4+D4-E4)</f>
        <v>0</v>
      </c>
      <c r="G4" s="9">
        <v>20</v>
      </c>
      <c r="H4" s="15" t="s">
        <v>22</v>
      </c>
      <c r="I4" s="10"/>
      <c r="J4" s="10">
        <f>SUM(Sheet1!G47)</f>
        <v>0</v>
      </c>
      <c r="K4" s="10">
        <f>ABS(Sheet1!I47)</f>
        <v>0</v>
      </c>
      <c r="L4" s="10">
        <f>SUM(I4-J4+K4)</f>
        <v>0</v>
      </c>
    </row>
    <row r="5" spans="1:12" ht="20.25" customHeight="1">
      <c r="A5" s="9">
        <v>2</v>
      </c>
      <c r="B5" s="15" t="s">
        <v>4</v>
      </c>
      <c r="C5" s="10"/>
      <c r="D5" s="10">
        <f>ABS(Sheet1!G15)</f>
        <v>0</v>
      </c>
      <c r="E5" s="10">
        <f>ABS(Sheet1!I15)</f>
        <v>0</v>
      </c>
      <c r="F5" s="10">
        <f t="shared" si="0"/>
        <v>0</v>
      </c>
      <c r="G5" s="9">
        <v>21</v>
      </c>
      <c r="H5" s="15" t="s">
        <v>40</v>
      </c>
      <c r="I5" s="10"/>
      <c r="J5" s="10" t="s">
        <v>24</v>
      </c>
      <c r="K5" s="10"/>
      <c r="L5" s="10">
        <f>SUM(I5+K5)</f>
        <v>0</v>
      </c>
    </row>
    <row r="6" spans="1:12" ht="20.25" customHeight="1">
      <c r="A6" s="9">
        <v>3</v>
      </c>
      <c r="B6" s="15" t="s">
        <v>5</v>
      </c>
      <c r="C6" s="10"/>
      <c r="D6" s="10">
        <f>ABS(Sheet1!L10)</f>
        <v>0</v>
      </c>
      <c r="E6" s="10">
        <f>ABS(Sheet1!N10)</f>
        <v>0</v>
      </c>
      <c r="F6" s="10">
        <f t="shared" si="0"/>
        <v>0</v>
      </c>
      <c r="G6" s="9">
        <v>22</v>
      </c>
      <c r="H6" s="15" t="s">
        <v>41</v>
      </c>
      <c r="I6" s="10" t="s">
        <v>6</v>
      </c>
      <c r="J6" s="10"/>
      <c r="K6" s="10"/>
      <c r="L6" s="10" t="s">
        <v>6</v>
      </c>
    </row>
    <row r="7" spans="1:12" ht="20.25" customHeight="1">
      <c r="A7" s="9">
        <v>4</v>
      </c>
      <c r="B7" s="15" t="s">
        <v>8</v>
      </c>
      <c r="C7" s="10"/>
      <c r="D7" s="10">
        <f>ABS(Sheet1!L15)</f>
        <v>0</v>
      </c>
      <c r="E7" s="10">
        <f>ABS(Sheet1!N15)</f>
        <v>0</v>
      </c>
      <c r="F7" s="10">
        <f t="shared" si="0"/>
        <v>0</v>
      </c>
      <c r="G7" s="9">
        <v>23</v>
      </c>
      <c r="H7" s="15" t="s">
        <v>42</v>
      </c>
      <c r="I7" s="10"/>
      <c r="J7" s="10"/>
      <c r="K7" s="10"/>
      <c r="L7" s="10">
        <f>SUM(I7-J7+K7)</f>
        <v>0</v>
      </c>
    </row>
    <row r="8" spans="1:12" ht="20.25" customHeight="1">
      <c r="A8" s="9">
        <v>5</v>
      </c>
      <c r="B8" s="15" t="s">
        <v>9</v>
      </c>
      <c r="C8" s="10"/>
      <c r="D8" s="10">
        <f>ABS(Sheet1!B27)</f>
        <v>0</v>
      </c>
      <c r="E8" s="10">
        <f>ABS(Sheet1!D27)</f>
        <v>0</v>
      </c>
      <c r="F8" s="10">
        <f t="shared" si="0"/>
        <v>0</v>
      </c>
      <c r="G8" s="9">
        <v>24</v>
      </c>
      <c r="H8" s="15" t="s">
        <v>19</v>
      </c>
      <c r="I8" s="10"/>
      <c r="J8" s="10">
        <f>SUM(Sheet1!L37)</f>
        <v>0</v>
      </c>
      <c r="K8" s="10">
        <f>SUM(Sheet1!N37)</f>
        <v>0</v>
      </c>
      <c r="L8" s="10">
        <f>SUM(I8-J8+K8)</f>
        <v>0</v>
      </c>
    </row>
    <row r="9" spans="1:12" ht="20.25" customHeight="1">
      <c r="A9" s="9">
        <v>6</v>
      </c>
      <c r="B9" s="15" t="s">
        <v>13</v>
      </c>
      <c r="C9" s="10"/>
      <c r="D9" s="10">
        <f>ABS(Sheet1!G27)</f>
        <v>0</v>
      </c>
      <c r="E9" s="10">
        <f>ABS(Sheet1!I27)</f>
        <v>0</v>
      </c>
      <c r="F9" s="10">
        <f t="shared" si="0"/>
        <v>0</v>
      </c>
      <c r="G9" s="9">
        <v>25</v>
      </c>
      <c r="H9" s="15" t="s">
        <v>17</v>
      </c>
      <c r="I9" s="10"/>
      <c r="J9" s="10">
        <f>SUM(Sheet1!L32)</f>
        <v>0</v>
      </c>
      <c r="K9" s="10">
        <f>SUM(Sheet1!N32)</f>
        <v>0</v>
      </c>
      <c r="L9" s="10">
        <f>SUM(I9-J9+K9)</f>
        <v>0</v>
      </c>
    </row>
    <row r="10" spans="1:12" ht="20.25" customHeight="1">
      <c r="A10" s="9">
        <v>7</v>
      </c>
      <c r="B10" s="15" t="s">
        <v>14</v>
      </c>
      <c r="C10" s="10"/>
      <c r="D10" s="10">
        <f>ABS(Sheet1!L27)</f>
        <v>0</v>
      </c>
      <c r="E10" s="10">
        <f>ABS(Sheet1!N27)</f>
        <v>0</v>
      </c>
      <c r="F10" s="10">
        <f t="shared" si="0"/>
        <v>0</v>
      </c>
      <c r="G10" s="9">
        <v>26</v>
      </c>
      <c r="H10" s="15" t="s">
        <v>43</v>
      </c>
      <c r="I10" s="10"/>
      <c r="J10" s="10"/>
      <c r="K10" s="10"/>
      <c r="L10" s="10"/>
    </row>
    <row r="11" spans="1:12" ht="20.25" customHeight="1">
      <c r="A11" s="9">
        <v>8</v>
      </c>
      <c r="B11" s="15" t="s">
        <v>10</v>
      </c>
      <c r="C11" s="10"/>
      <c r="D11" s="10">
        <f>ABS(Sheet1!G19)</f>
        <v>0</v>
      </c>
      <c r="E11" s="10">
        <f>ABS(Sheet1!I19)</f>
        <v>0</v>
      </c>
      <c r="F11" s="10">
        <f t="shared" si="0"/>
        <v>0</v>
      </c>
      <c r="G11" s="9">
        <v>27</v>
      </c>
      <c r="H11" s="15" t="s">
        <v>23</v>
      </c>
      <c r="I11" s="10"/>
      <c r="J11" s="10">
        <f>SUM(Sheet1!L47)</f>
        <v>0</v>
      </c>
      <c r="K11" s="10">
        <f>SUM(Sheet1!N47)</f>
        <v>0</v>
      </c>
      <c r="L11" s="10">
        <f>SUM(I11-J11+K11)</f>
        <v>0</v>
      </c>
    </row>
    <row r="12" spans="1:12" ht="20.25" customHeight="1">
      <c r="A12" s="9">
        <v>9</v>
      </c>
      <c r="B12" s="15" t="s">
        <v>44</v>
      </c>
      <c r="C12" s="10"/>
      <c r="D12" s="10">
        <f>ABS(Sheet1!L19)</f>
        <v>0</v>
      </c>
      <c r="E12" s="10"/>
      <c r="F12" s="10">
        <f>SUM(C12+E12)</f>
        <v>0</v>
      </c>
      <c r="G12" s="9">
        <v>28</v>
      </c>
      <c r="H12" s="15" t="s">
        <v>45</v>
      </c>
      <c r="I12" s="10"/>
      <c r="J12" s="10"/>
      <c r="K12" s="10"/>
      <c r="L12" s="10"/>
    </row>
    <row r="13" spans="1:12" ht="20.25" customHeight="1">
      <c r="A13" s="9">
        <v>10</v>
      </c>
      <c r="B13" s="15" t="s">
        <v>46</v>
      </c>
      <c r="C13" s="10" t="s">
        <v>6</v>
      </c>
      <c r="D13" s="10"/>
      <c r="E13" s="10"/>
      <c r="F13" s="10" t="s">
        <v>6</v>
      </c>
      <c r="G13" s="9">
        <v>29</v>
      </c>
      <c r="H13" s="15" t="s">
        <v>25</v>
      </c>
      <c r="I13" s="10"/>
      <c r="J13" s="10">
        <f>SUM(Sheet1!B51)</f>
        <v>0</v>
      </c>
      <c r="K13" s="10"/>
      <c r="L13" s="10">
        <f>SUM(I13+K13)</f>
        <v>0</v>
      </c>
    </row>
    <row r="14" spans="1:12" ht="20.25" customHeight="1">
      <c r="A14" s="9">
        <v>11</v>
      </c>
      <c r="B14" s="15" t="s">
        <v>47</v>
      </c>
      <c r="C14" s="10"/>
      <c r="D14" s="10"/>
      <c r="E14" s="10"/>
      <c r="F14" s="10">
        <f>SUM(C14+D14-E14)</f>
        <v>0</v>
      </c>
      <c r="G14" s="9">
        <v>30</v>
      </c>
      <c r="H14" s="15" t="s">
        <v>28</v>
      </c>
      <c r="I14" s="10"/>
      <c r="J14" s="10">
        <f>SUM(Sheet1!B56)</f>
        <v>0</v>
      </c>
      <c r="K14" s="10">
        <f>ABS(Sheet1!D56)</f>
        <v>0</v>
      </c>
      <c r="L14" s="10">
        <f>SUM(I14+K14)</f>
        <v>0</v>
      </c>
    </row>
    <row r="15" spans="1:12" ht="20.25" customHeight="1">
      <c r="A15" s="9">
        <v>12</v>
      </c>
      <c r="B15" s="15"/>
      <c r="C15" s="10"/>
      <c r="D15" s="10"/>
      <c r="E15" s="10"/>
      <c r="F15" s="10"/>
      <c r="G15" s="9">
        <v>31</v>
      </c>
      <c r="H15" s="22" t="s">
        <v>27</v>
      </c>
      <c r="I15" s="10"/>
      <c r="J15" s="10">
        <f>SUM(Sheet1!L51)</f>
        <v>0</v>
      </c>
      <c r="K15" s="10">
        <f>ABS(Sheet1!N51)</f>
        <v>0</v>
      </c>
      <c r="L15" s="10">
        <f>SUM(I15+K15)</f>
        <v>0</v>
      </c>
    </row>
    <row r="16" spans="1:12" ht="20.25" customHeight="1">
      <c r="A16" s="9">
        <v>13</v>
      </c>
      <c r="B16" s="15" t="s">
        <v>15</v>
      </c>
      <c r="C16" s="10" t="s">
        <v>6</v>
      </c>
      <c r="D16" s="10">
        <f>ABS(Sheet1!B32)</f>
        <v>0</v>
      </c>
      <c r="E16" s="10">
        <f>ABS(Sheet1!D32)</f>
        <v>0</v>
      </c>
      <c r="F16" s="10" t="s">
        <v>6</v>
      </c>
      <c r="G16" s="9">
        <v>32</v>
      </c>
      <c r="H16" s="15" t="s">
        <v>48</v>
      </c>
      <c r="I16" s="10"/>
      <c r="J16" s="10"/>
      <c r="K16" s="10"/>
      <c r="L16" s="10"/>
    </row>
    <row r="17" spans="1:12" ht="20.25" customHeight="1">
      <c r="A17" s="9">
        <v>14</v>
      </c>
      <c r="B17" s="15" t="s">
        <v>49</v>
      </c>
      <c r="C17" s="10"/>
      <c r="D17" s="10"/>
      <c r="E17" s="10"/>
      <c r="F17" s="10">
        <f>SUM(C17-D17+E17)</f>
        <v>0</v>
      </c>
      <c r="G17" s="9">
        <v>33</v>
      </c>
      <c r="H17" s="15" t="s">
        <v>26</v>
      </c>
      <c r="I17" s="10"/>
      <c r="J17" s="10">
        <f>SUM(Sheet1!G56)</f>
        <v>0</v>
      </c>
      <c r="K17" s="10">
        <f>ABS(Sheet1!I56)</f>
        <v>0</v>
      </c>
      <c r="L17" s="10">
        <f>SUM(I17+K17)</f>
        <v>0</v>
      </c>
    </row>
    <row r="18" spans="1:12" ht="20.25" customHeight="1">
      <c r="A18" s="9">
        <v>15</v>
      </c>
      <c r="B18" s="15" t="s">
        <v>16</v>
      </c>
      <c r="C18" s="10"/>
      <c r="D18" s="10">
        <f>ABS(Sheet1!G37)</f>
        <v>0</v>
      </c>
      <c r="E18" s="10">
        <f>ABS(Sheet1!I37)</f>
        <v>0</v>
      </c>
      <c r="F18" s="10">
        <f>SUM(C18-D18+E18)</f>
        <v>0</v>
      </c>
      <c r="G18" s="9">
        <v>34</v>
      </c>
      <c r="H18" s="15" t="s">
        <v>29</v>
      </c>
      <c r="I18" s="10"/>
      <c r="J18" s="10"/>
      <c r="K18" s="10"/>
      <c r="L18" s="10"/>
    </row>
    <row r="19" spans="1:12" ht="20.25" customHeight="1">
      <c r="A19" s="9">
        <v>16</v>
      </c>
      <c r="B19" s="15" t="s">
        <v>20</v>
      </c>
      <c r="C19" s="10"/>
      <c r="D19" s="10">
        <f>ABS(Sheet1!G42)</f>
        <v>0</v>
      </c>
      <c r="E19" s="10">
        <f>ABS(Sheet1!I42)</f>
        <v>0</v>
      </c>
      <c r="F19" s="10">
        <f>SUM(C19-D19+E19)</f>
        <v>0</v>
      </c>
      <c r="G19" s="9">
        <v>35</v>
      </c>
      <c r="H19" s="15"/>
      <c r="I19" s="10" t="s">
        <v>6</v>
      </c>
      <c r="J19" s="10"/>
      <c r="K19" s="10"/>
      <c r="L19" s="10" t="s">
        <v>6</v>
      </c>
    </row>
    <row r="20" spans="1:12" ht="20.25" customHeight="1">
      <c r="A20" s="9">
        <v>17</v>
      </c>
      <c r="B20" s="15" t="s">
        <v>21</v>
      </c>
      <c r="C20" s="10"/>
      <c r="D20" s="10">
        <f>ABS(Sheet1!L42)</f>
        <v>0</v>
      </c>
      <c r="E20" s="10"/>
      <c r="F20" s="10"/>
      <c r="G20" s="9">
        <v>36</v>
      </c>
      <c r="H20" s="15"/>
      <c r="I20" s="10"/>
      <c r="J20" s="10"/>
      <c r="K20" s="10"/>
      <c r="L20" s="10"/>
    </row>
    <row r="21" spans="1:12" ht="20.25" customHeight="1">
      <c r="A21" s="9">
        <v>18</v>
      </c>
      <c r="B21" s="15" t="s">
        <v>18</v>
      </c>
      <c r="C21" s="10"/>
      <c r="D21" s="10">
        <f>ABS(Sheet1!B47)</f>
        <v>0</v>
      </c>
      <c r="E21" s="10">
        <f>ABS(Sheet1!D47)</f>
        <v>0</v>
      </c>
      <c r="F21" s="10">
        <f>SUM(C21-D21+E21)</f>
        <v>0</v>
      </c>
      <c r="G21" s="9">
        <v>37</v>
      </c>
      <c r="H21" s="15"/>
      <c r="I21" s="10"/>
      <c r="J21" s="10"/>
      <c r="K21" s="10"/>
      <c r="L21" s="10"/>
    </row>
    <row r="22" spans="1:12" ht="20.25" customHeight="1">
      <c r="A22" s="9">
        <v>19</v>
      </c>
      <c r="B22" s="15" t="s">
        <v>50</v>
      </c>
      <c r="C22" s="10"/>
      <c r="D22" s="10"/>
      <c r="E22" s="10"/>
      <c r="F22" s="10"/>
      <c r="G22" s="9" t="s">
        <v>7</v>
      </c>
      <c r="H22" s="9"/>
      <c r="I22" s="10" t="s">
        <v>6</v>
      </c>
      <c r="J22" s="10">
        <f>SUM(J4:J21)</f>
        <v>0</v>
      </c>
      <c r="K22" s="10">
        <f>SUM(K4:K21)</f>
        <v>0</v>
      </c>
      <c r="L22" s="10"/>
    </row>
    <row r="23" spans="1:12" ht="20.25" customHeight="1">
      <c r="A23" s="9" t="s">
        <v>7</v>
      </c>
      <c r="B23" s="9"/>
      <c r="C23" s="10"/>
      <c r="D23" s="10">
        <f>SUM(D4:D22)</f>
        <v>0</v>
      </c>
      <c r="E23" s="10">
        <f>SUM(E4:E22)</f>
        <v>0</v>
      </c>
      <c r="F23" s="10" t="s">
        <v>6</v>
      </c>
      <c r="G23" s="9"/>
      <c r="H23" s="15" t="s">
        <v>51</v>
      </c>
      <c r="I23" s="10"/>
      <c r="J23" s="10">
        <f>SUM(D23+J22)</f>
        <v>0</v>
      </c>
      <c r="K23" s="10">
        <f>SUM(E23+K22)</f>
        <v>0</v>
      </c>
      <c r="L23" s="10"/>
    </row>
  </sheetData>
  <sheetProtection/>
  <mergeCells count="5">
    <mergeCell ref="A1:L1"/>
    <mergeCell ref="B2:D2"/>
    <mergeCell ref="F2:H2"/>
    <mergeCell ref="G22:H22"/>
    <mergeCell ref="A23:B23"/>
  </mergeCells>
  <printOptions horizontalCentered="1"/>
  <pageMargins left="0.5511811023622047" right="0.35433070866141736" top="0.7874015748031497" bottom="0.7874015748031497" header="0.31496062992125984" footer="0.31496062992125984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6">
      <selection activeCell="O46" sqref="O46"/>
    </sheetView>
  </sheetViews>
  <sheetFormatPr defaultColWidth="8.625" defaultRowHeight="14.25"/>
  <cols>
    <col min="1" max="1" width="20.25390625" style="0" customWidth="1"/>
    <col min="2" max="2" width="4.25390625" style="0" customWidth="1"/>
    <col min="3" max="3" width="11.00390625" style="1" customWidth="1"/>
    <col min="4" max="4" width="11.00390625" style="2" customWidth="1"/>
    <col min="5" max="5" width="7.125" style="2" customWidth="1"/>
    <col min="6" max="6" width="20.125" style="0" customWidth="1"/>
    <col min="7" max="7" width="3.75390625" style="0" customWidth="1"/>
    <col min="8" max="9" width="11.00390625" style="2" customWidth="1"/>
    <col min="10" max="10" width="7.125" style="2" customWidth="1"/>
    <col min="11" max="11" width="0.6171875" style="0" customWidth="1"/>
    <col min="12" max="12" width="2.75390625" style="0" customWidth="1"/>
    <col min="13" max="13" width="20.50390625" style="0" customWidth="1"/>
    <col min="14" max="14" width="3.875" style="0" customWidth="1"/>
    <col min="15" max="15" width="10.625" style="2" customWidth="1"/>
    <col min="16" max="16" width="11.125" style="2" customWidth="1"/>
    <col min="17" max="17" width="6.75390625" style="2" customWidth="1"/>
  </cols>
  <sheetData>
    <row r="1" spans="1:17" ht="75" customHeight="1">
      <c r="A1" s="3" t="s">
        <v>52</v>
      </c>
      <c r="B1" s="4"/>
      <c r="C1" s="4"/>
      <c r="D1" s="4"/>
      <c r="E1" s="4"/>
      <c r="F1" s="4"/>
      <c r="G1" s="4"/>
      <c r="H1" s="4"/>
      <c r="I1" s="4"/>
      <c r="J1" s="29"/>
      <c r="K1" s="30"/>
      <c r="M1" s="31" t="s">
        <v>53</v>
      </c>
      <c r="N1" s="31"/>
      <c r="O1" s="31"/>
      <c r="P1" s="31"/>
      <c r="Q1" s="31"/>
    </row>
    <row r="2" spans="1:17" ht="15">
      <c r="A2" s="5" t="s">
        <v>54</v>
      </c>
      <c r="B2" s="5"/>
      <c r="C2" s="5"/>
      <c r="D2" s="5"/>
      <c r="E2" s="5"/>
      <c r="F2" s="6" t="s">
        <v>55</v>
      </c>
      <c r="G2" s="7"/>
      <c r="H2" s="8"/>
      <c r="I2" s="32" t="s">
        <v>56</v>
      </c>
      <c r="J2" s="33"/>
      <c r="K2" s="34"/>
      <c r="M2" s="35" t="s">
        <v>57</v>
      </c>
      <c r="N2" s="35"/>
      <c r="O2" s="35"/>
      <c r="P2" s="35" t="s">
        <v>58</v>
      </c>
      <c r="Q2" s="35"/>
    </row>
    <row r="3" spans="1:17" ht="21.75" customHeight="1">
      <c r="A3" s="9" t="s">
        <v>59</v>
      </c>
      <c r="B3" s="10" t="s">
        <v>60</v>
      </c>
      <c r="C3" s="11" t="s">
        <v>61</v>
      </c>
      <c r="D3" s="12" t="s">
        <v>62</v>
      </c>
      <c r="E3" s="13" t="s">
        <v>63</v>
      </c>
      <c r="F3" s="11" t="s">
        <v>64</v>
      </c>
      <c r="G3" s="10" t="s">
        <v>60</v>
      </c>
      <c r="H3" s="14" t="s">
        <v>61</v>
      </c>
      <c r="I3" s="12" t="s">
        <v>62</v>
      </c>
      <c r="J3" s="13" t="s">
        <v>63</v>
      </c>
      <c r="K3" s="26"/>
      <c r="L3" s="36" t="s">
        <v>59</v>
      </c>
      <c r="M3" s="37"/>
      <c r="N3" s="10" t="s">
        <v>60</v>
      </c>
      <c r="O3" s="12" t="s">
        <v>65</v>
      </c>
      <c r="P3" s="17" t="s">
        <v>66</v>
      </c>
      <c r="Q3" s="19" t="s">
        <v>63</v>
      </c>
    </row>
    <row r="4" spans="1:17" ht="16.5" customHeight="1">
      <c r="A4" s="15" t="s">
        <v>67</v>
      </c>
      <c r="B4" s="11" t="s">
        <v>68</v>
      </c>
      <c r="C4" s="16" t="s">
        <v>69</v>
      </c>
      <c r="D4" s="17" t="s">
        <v>69</v>
      </c>
      <c r="E4" s="17" t="s">
        <v>70</v>
      </c>
      <c r="F4" s="18" t="s">
        <v>71</v>
      </c>
      <c r="G4" s="9" t="s">
        <v>68</v>
      </c>
      <c r="H4" s="17" t="s">
        <v>69</v>
      </c>
      <c r="I4" s="17" t="s">
        <v>69</v>
      </c>
      <c r="J4" s="17" t="s">
        <v>70</v>
      </c>
      <c r="K4" s="34"/>
      <c r="L4" s="38" t="s">
        <v>72</v>
      </c>
      <c r="M4" s="39"/>
      <c r="N4" s="15">
        <v>1</v>
      </c>
      <c r="O4" s="19">
        <f>SUM(Sheet2!K13)</f>
        <v>0</v>
      </c>
      <c r="P4" s="19">
        <f>SUM(Sheet2!L13)</f>
        <v>0</v>
      </c>
      <c r="Q4" s="19">
        <f>ABS(P4/10000)</f>
        <v>0</v>
      </c>
    </row>
    <row r="5" spans="1:17" ht="16.5" customHeight="1">
      <c r="A5" s="18" t="s">
        <v>73</v>
      </c>
      <c r="B5" s="15">
        <v>1</v>
      </c>
      <c r="C5" s="10"/>
      <c r="D5" s="19">
        <f>SUM(Sheet2!F4+Sheet2!F5)</f>
        <v>0</v>
      </c>
      <c r="E5" s="19">
        <f>ABS(D5/10000)</f>
        <v>0</v>
      </c>
      <c r="F5" s="18" t="s">
        <v>15</v>
      </c>
      <c r="G5" s="15">
        <v>51</v>
      </c>
      <c r="H5" s="19"/>
      <c r="I5" s="19">
        <f>SUM(Sheet2!F16)</f>
        <v>0</v>
      </c>
      <c r="J5" s="19">
        <f>ABS(I5/10000)</f>
        <v>0</v>
      </c>
      <c r="K5" s="26"/>
      <c r="L5" s="38" t="s">
        <v>74</v>
      </c>
      <c r="M5" s="39"/>
      <c r="N5" s="15">
        <v>4</v>
      </c>
      <c r="O5" s="19">
        <f>ABS(Sheet2!J14)</f>
        <v>0</v>
      </c>
      <c r="P5" s="19">
        <f>SUM(Sheet2!L14)</f>
        <v>0</v>
      </c>
      <c r="Q5" s="19">
        <f>ABS(P5/10000)</f>
        <v>0</v>
      </c>
    </row>
    <row r="6" spans="1:17" ht="16.5" customHeight="1">
      <c r="A6" s="18" t="s">
        <v>75</v>
      </c>
      <c r="B6" s="15">
        <v>2</v>
      </c>
      <c r="C6" s="10"/>
      <c r="D6" s="19">
        <f>SUM(Sheet2!F5)</f>
        <v>0</v>
      </c>
      <c r="E6" s="19">
        <f>ABS(D6/10000)</f>
        <v>0</v>
      </c>
      <c r="F6" s="18" t="s">
        <v>76</v>
      </c>
      <c r="G6" s="15">
        <v>52</v>
      </c>
      <c r="H6" s="19"/>
      <c r="I6" s="19"/>
      <c r="J6" s="19"/>
      <c r="K6" s="26"/>
      <c r="L6" s="38" t="s">
        <v>27</v>
      </c>
      <c r="M6" s="39"/>
      <c r="N6" s="15">
        <v>5</v>
      </c>
      <c r="O6" s="19">
        <f>ABS(Sheet2!J15)</f>
        <v>0</v>
      </c>
      <c r="P6" s="19">
        <f>SUM(Sheet2!L15)</f>
        <v>0</v>
      </c>
      <c r="Q6" s="19">
        <f>ABS(P6/10000)</f>
        <v>0</v>
      </c>
    </row>
    <row r="7" spans="1:17" ht="16.5" customHeight="1">
      <c r="A7" s="18" t="s">
        <v>77</v>
      </c>
      <c r="B7" s="15">
        <v>3</v>
      </c>
      <c r="C7" s="10"/>
      <c r="D7" s="19"/>
      <c r="E7" s="19"/>
      <c r="F7" s="18" t="s">
        <v>50</v>
      </c>
      <c r="G7" s="15">
        <v>53</v>
      </c>
      <c r="H7" s="19"/>
      <c r="I7" s="19"/>
      <c r="J7" s="19"/>
      <c r="K7" s="26"/>
      <c r="L7" s="38" t="s">
        <v>78</v>
      </c>
      <c r="M7" s="39"/>
      <c r="N7" s="15">
        <v>10</v>
      </c>
      <c r="O7" s="19">
        <f>SUM(O4-O5-O6)</f>
        <v>0</v>
      </c>
      <c r="P7" s="19">
        <f>SUM(P4-P5-P6)</f>
        <v>0</v>
      </c>
      <c r="Q7" s="19">
        <f>SUM(Q4-Q5-Q6)</f>
        <v>0</v>
      </c>
    </row>
    <row r="8" spans="1:17" ht="16.5" customHeight="1">
      <c r="A8" s="18" t="s">
        <v>79</v>
      </c>
      <c r="B8" s="15">
        <v>4</v>
      </c>
      <c r="C8" s="10"/>
      <c r="D8" s="19"/>
      <c r="E8" s="19"/>
      <c r="F8" s="18" t="s">
        <v>16</v>
      </c>
      <c r="G8" s="15">
        <v>54</v>
      </c>
      <c r="H8" s="19"/>
      <c r="I8" s="19">
        <f>SUM(Sheet2!F18)</f>
        <v>0</v>
      </c>
      <c r="J8" s="19">
        <f>ABS(I8/10000)</f>
        <v>0</v>
      </c>
      <c r="K8" s="26"/>
      <c r="L8" s="38" t="s">
        <v>80</v>
      </c>
      <c r="M8" s="39"/>
      <c r="N8" s="15">
        <v>11</v>
      </c>
      <c r="O8" s="19"/>
      <c r="P8" s="19"/>
      <c r="Q8" s="19"/>
    </row>
    <row r="9" spans="1:17" ht="16.5" customHeight="1">
      <c r="A9" s="18" t="s">
        <v>81</v>
      </c>
      <c r="B9" s="15">
        <v>5</v>
      </c>
      <c r="C9" s="10"/>
      <c r="D9" s="19"/>
      <c r="E9" s="19"/>
      <c r="F9" s="18" t="s">
        <v>82</v>
      </c>
      <c r="G9" s="15">
        <v>55</v>
      </c>
      <c r="H9" s="19"/>
      <c r="I9" s="19"/>
      <c r="J9" s="19"/>
      <c r="K9" s="26"/>
      <c r="L9" s="38" t="s">
        <v>83</v>
      </c>
      <c r="M9" s="39"/>
      <c r="N9" s="15">
        <v>12</v>
      </c>
      <c r="O9" s="19"/>
      <c r="P9" s="19"/>
      <c r="Q9" s="19"/>
    </row>
    <row r="10" spans="1:17" ht="16.5" customHeight="1">
      <c r="A10" s="18" t="s">
        <v>5</v>
      </c>
      <c r="B10" s="15">
        <v>7</v>
      </c>
      <c r="C10" s="10"/>
      <c r="D10" s="19">
        <f>SUM(Sheet2!F6)</f>
        <v>0</v>
      </c>
      <c r="E10" s="19">
        <f>ABS(D10/10000)</f>
        <v>0</v>
      </c>
      <c r="F10" s="18" t="s">
        <v>20</v>
      </c>
      <c r="G10" s="15">
        <v>56</v>
      </c>
      <c r="H10" s="19"/>
      <c r="I10" s="19">
        <f>SUM(Sheet2!F19)</f>
        <v>0</v>
      </c>
      <c r="J10" s="19">
        <f>ABS(I10/10000)</f>
        <v>0</v>
      </c>
      <c r="K10" s="26"/>
      <c r="L10" s="38" t="s">
        <v>84</v>
      </c>
      <c r="M10" s="39"/>
      <c r="N10" s="15">
        <v>14</v>
      </c>
      <c r="O10" s="19"/>
      <c r="P10" s="19">
        <f>SUM(Sheet2!L16)</f>
        <v>0</v>
      </c>
      <c r="Q10" s="19">
        <f>ABS(P10/10000)</f>
        <v>0</v>
      </c>
    </row>
    <row r="11" spans="1:17" ht="16.5" customHeight="1">
      <c r="A11" s="18" t="s">
        <v>8</v>
      </c>
      <c r="B11" s="15">
        <v>8</v>
      </c>
      <c r="C11" s="10"/>
      <c r="D11" s="19">
        <f>SUM(Sheet2!F7)</f>
        <v>0</v>
      </c>
      <c r="E11" s="19">
        <f>ABS(D11/10000)</f>
        <v>0</v>
      </c>
      <c r="F11" s="18" t="s">
        <v>21</v>
      </c>
      <c r="G11" s="15">
        <v>57</v>
      </c>
      <c r="H11" s="19"/>
      <c r="I11" s="19">
        <f>SUM(Sheet2!F20)</f>
        <v>0</v>
      </c>
      <c r="J11" s="19">
        <f>ABS(I11/10000)</f>
        <v>0</v>
      </c>
      <c r="K11" s="26"/>
      <c r="L11" s="38" t="s">
        <v>26</v>
      </c>
      <c r="M11" s="39"/>
      <c r="N11" s="15">
        <v>15</v>
      </c>
      <c r="O11" s="19">
        <f>ABS(Sheet2!J17)</f>
        <v>0</v>
      </c>
      <c r="P11" s="19"/>
      <c r="Q11" s="19">
        <f>ABS(P11/10000)</f>
        <v>0</v>
      </c>
    </row>
    <row r="12" spans="1:17" ht="16.5" customHeight="1">
      <c r="A12" s="18" t="s">
        <v>47</v>
      </c>
      <c r="B12" s="15">
        <v>9</v>
      </c>
      <c r="C12" s="10"/>
      <c r="D12" s="19"/>
      <c r="E12" s="19">
        <f>ABS(D12/1000)</f>
        <v>0</v>
      </c>
      <c r="F12" s="18" t="s">
        <v>41</v>
      </c>
      <c r="G12" s="15">
        <v>58</v>
      </c>
      <c r="H12" s="19"/>
      <c r="I12" s="19"/>
      <c r="J12" s="19"/>
      <c r="K12" s="26"/>
      <c r="L12" s="38" t="s">
        <v>29</v>
      </c>
      <c r="M12" s="39"/>
      <c r="N12" s="15">
        <v>16</v>
      </c>
      <c r="O12" s="19">
        <f>SUM(Sheet2!J18)</f>
        <v>0</v>
      </c>
      <c r="P12" s="19">
        <f>SUM(Sheet2!L18)</f>
        <v>0</v>
      </c>
      <c r="Q12" s="19">
        <f>ABS(P12/10000)</f>
        <v>0</v>
      </c>
    </row>
    <row r="13" spans="1:17" ht="16.5" customHeight="1">
      <c r="A13" s="18" t="s">
        <v>85</v>
      </c>
      <c r="B13" s="15">
        <v>10</v>
      </c>
      <c r="C13" s="10"/>
      <c r="D13" s="19"/>
      <c r="E13" s="19">
        <f>ABS(D13/1000)</f>
        <v>0</v>
      </c>
      <c r="F13" s="18" t="s">
        <v>18</v>
      </c>
      <c r="G13" s="15">
        <v>59</v>
      </c>
      <c r="H13" s="19"/>
      <c r="I13" s="19">
        <f>SUM(Sheet2!F21)</f>
        <v>0</v>
      </c>
      <c r="J13" s="19">
        <f>ABS(I13/10000)</f>
        <v>0</v>
      </c>
      <c r="K13" s="26"/>
      <c r="L13" s="38" t="s">
        <v>86</v>
      </c>
      <c r="M13" s="39"/>
      <c r="N13" s="15">
        <v>17</v>
      </c>
      <c r="O13" s="19"/>
      <c r="P13" s="19"/>
      <c r="Q13" s="19"/>
    </row>
    <row r="14" spans="1:17" ht="15.75" customHeight="1">
      <c r="A14" s="18" t="s">
        <v>87</v>
      </c>
      <c r="B14" s="15">
        <v>11</v>
      </c>
      <c r="C14" s="10"/>
      <c r="D14" s="19">
        <f>SUM(D15+D16)</f>
        <v>0</v>
      </c>
      <c r="E14" s="19">
        <f>SUM(E15+E16)</f>
        <v>0</v>
      </c>
      <c r="F14" s="18" t="s">
        <v>22</v>
      </c>
      <c r="G14" s="15">
        <v>60</v>
      </c>
      <c r="H14" s="19"/>
      <c r="I14" s="19">
        <f>SUM(Sheet2!L4)</f>
        <v>0</v>
      </c>
      <c r="J14" s="19">
        <f>ABS(I14/10000)</f>
        <v>0</v>
      </c>
      <c r="K14" s="26"/>
      <c r="L14" s="38" t="s">
        <v>88</v>
      </c>
      <c r="M14" s="39"/>
      <c r="N14" s="15">
        <v>18</v>
      </c>
      <c r="O14" s="19">
        <f>SUM(O7+O8-O9-O10-O11-O12)</f>
        <v>0</v>
      </c>
      <c r="P14" s="19">
        <f>SUM(P7+P8-P9-P10-P11-P12)</f>
        <v>0</v>
      </c>
      <c r="Q14" s="19">
        <f>SUM(Q7+Q8-Q9-Q10-Q11-Q12)</f>
        <v>0</v>
      </c>
    </row>
    <row r="15" spans="1:17" ht="15.75" customHeight="1">
      <c r="A15" s="18" t="s">
        <v>89</v>
      </c>
      <c r="B15" s="15">
        <v>12</v>
      </c>
      <c r="C15" s="10"/>
      <c r="D15" s="19">
        <f>SUM(Sheet2!F8)</f>
        <v>0</v>
      </c>
      <c r="E15" s="19">
        <f>ABS(D15/10000)</f>
        <v>0</v>
      </c>
      <c r="F15" s="18" t="s">
        <v>40</v>
      </c>
      <c r="G15" s="15">
        <v>62</v>
      </c>
      <c r="H15" s="19"/>
      <c r="I15" s="19">
        <f>SUM(Sheet2!L5)</f>
        <v>0</v>
      </c>
      <c r="J15" s="19"/>
      <c r="K15" s="26"/>
      <c r="L15" s="38" t="s">
        <v>90</v>
      </c>
      <c r="M15" s="39"/>
      <c r="N15" s="15">
        <v>19</v>
      </c>
      <c r="O15" s="19"/>
      <c r="P15" s="19"/>
      <c r="Q15" s="19"/>
    </row>
    <row r="16" spans="1:17" ht="15.75" customHeight="1">
      <c r="A16" s="18" t="s">
        <v>91</v>
      </c>
      <c r="B16" s="15">
        <v>13</v>
      </c>
      <c r="C16" s="10"/>
      <c r="D16" s="19">
        <f>SUM(Sheet2!F9+Sheet2!F10)</f>
        <v>0</v>
      </c>
      <c r="E16" s="19">
        <f>ABS(D16/10000)</f>
        <v>0</v>
      </c>
      <c r="F16" s="18" t="s">
        <v>92</v>
      </c>
      <c r="G16" s="15">
        <v>63</v>
      </c>
      <c r="H16" s="19"/>
      <c r="I16" s="19"/>
      <c r="J16" s="19"/>
      <c r="K16" s="26"/>
      <c r="L16" s="38" t="s">
        <v>45</v>
      </c>
      <c r="M16" s="39"/>
      <c r="N16" s="15">
        <v>22</v>
      </c>
      <c r="O16" s="19"/>
      <c r="P16" s="19"/>
      <c r="Q16" s="19"/>
    </row>
    <row r="17" spans="1:17" ht="15.75" customHeight="1">
      <c r="A17" s="18" t="s">
        <v>93</v>
      </c>
      <c r="B17" s="15">
        <v>17</v>
      </c>
      <c r="C17" s="10"/>
      <c r="D17" s="19"/>
      <c r="E17" s="19"/>
      <c r="F17" s="10" t="s">
        <v>94</v>
      </c>
      <c r="G17" s="15">
        <v>65</v>
      </c>
      <c r="H17" s="19"/>
      <c r="I17" s="19"/>
      <c r="J17" s="19"/>
      <c r="K17" s="26"/>
      <c r="L17" s="38" t="s">
        <v>95</v>
      </c>
      <c r="M17" s="39"/>
      <c r="N17" s="15">
        <v>23</v>
      </c>
      <c r="O17" s="19"/>
      <c r="P17" s="19" t="s">
        <v>96</v>
      </c>
      <c r="Q17" s="19"/>
    </row>
    <row r="18" spans="1:17" ht="15.75" customHeight="1">
      <c r="A18" s="10" t="s">
        <v>97</v>
      </c>
      <c r="B18" s="15">
        <v>18</v>
      </c>
      <c r="C18" s="10"/>
      <c r="D18" s="19"/>
      <c r="E18" s="19"/>
      <c r="F18" s="18" t="s">
        <v>98</v>
      </c>
      <c r="G18" s="15">
        <v>66</v>
      </c>
      <c r="H18" s="19"/>
      <c r="I18" s="19"/>
      <c r="J18" s="19"/>
      <c r="K18" s="26"/>
      <c r="L18" s="38" t="s">
        <v>99</v>
      </c>
      <c r="M18" s="39"/>
      <c r="N18" s="15">
        <v>25</v>
      </c>
      <c r="O18" s="19"/>
      <c r="P18" s="19"/>
      <c r="Q18" s="19"/>
    </row>
    <row r="19" spans="1:17" ht="15.75" customHeight="1">
      <c r="A19" s="18" t="s">
        <v>100</v>
      </c>
      <c r="B19" s="15">
        <v>19</v>
      </c>
      <c r="C19" s="10"/>
      <c r="D19" s="19"/>
      <c r="E19" s="19"/>
      <c r="F19" s="18" t="s">
        <v>101</v>
      </c>
      <c r="G19" s="15">
        <v>70</v>
      </c>
      <c r="H19" s="19">
        <f>SUM(H5+H7+H8+H9+H10+H11+H12+H13+H14+H15+H16+H17+H18)</f>
        <v>0</v>
      </c>
      <c r="I19" s="19">
        <f>SUM(I5+I7+I8+I9+I10+I11+I12+I13+I14+I15+I16+I17+I18)</f>
        <v>0</v>
      </c>
      <c r="J19" s="19">
        <f>SUM(J5+J7+J8+J9+J10+J11+J12+J13+J14+J15+J16+J17+J18)</f>
        <v>0</v>
      </c>
      <c r="K19" s="26"/>
      <c r="L19" s="38" t="s">
        <v>102</v>
      </c>
      <c r="M19" s="39"/>
      <c r="N19" s="15">
        <v>27</v>
      </c>
      <c r="O19" s="19">
        <f>SUM(O14+O15+O16+O17-O18)</f>
        <v>0</v>
      </c>
      <c r="P19" s="19"/>
      <c r="Q19" s="19">
        <f>SUM(Q14+Q15+Q16+Q17-Q18)</f>
        <v>0</v>
      </c>
    </row>
    <row r="20" spans="1:17" ht="15.75" customHeight="1">
      <c r="A20" s="18" t="s">
        <v>103</v>
      </c>
      <c r="B20" s="15">
        <v>20</v>
      </c>
      <c r="C20" s="10">
        <f>SUM(C5+C7+C8+C9+C10+C11+C12+C13+C14+C17+C18+C19)</f>
        <v>0</v>
      </c>
      <c r="D20" s="19">
        <f>SUM(D5+D7+D8+D9+D10+D11+D12+D13+D14+D17+D18+D19)</f>
        <v>0</v>
      </c>
      <c r="E20" s="19">
        <f>SUM(E5+E7+E8+E9+E10+E11+E12+E13+E14+E17+E18+E19)</f>
        <v>0</v>
      </c>
      <c r="F20" s="18" t="s">
        <v>104</v>
      </c>
      <c r="G20" s="9" t="s">
        <v>68</v>
      </c>
      <c r="H20" s="20" t="s">
        <v>69</v>
      </c>
      <c r="I20" s="20" t="s">
        <v>69</v>
      </c>
      <c r="J20" s="20" t="s">
        <v>70</v>
      </c>
      <c r="K20" s="34"/>
      <c r="L20" s="38" t="s">
        <v>105</v>
      </c>
      <c r="M20" s="39"/>
      <c r="N20" s="15">
        <v>28</v>
      </c>
      <c r="O20" s="19"/>
      <c r="P20" s="19"/>
      <c r="Q20" s="19">
        <f>ABS(P20/10000)</f>
        <v>0</v>
      </c>
    </row>
    <row r="21" spans="1:17" ht="15.75" customHeight="1">
      <c r="A21" s="18" t="s">
        <v>106</v>
      </c>
      <c r="B21" s="9" t="s">
        <v>68</v>
      </c>
      <c r="C21" s="21" t="s">
        <v>69</v>
      </c>
      <c r="D21" s="20" t="s">
        <v>69</v>
      </c>
      <c r="E21" s="20" t="s">
        <v>70</v>
      </c>
      <c r="F21" s="18" t="s">
        <v>107</v>
      </c>
      <c r="G21" s="15">
        <v>71</v>
      </c>
      <c r="H21" s="20"/>
      <c r="I21" s="19"/>
      <c r="J21" s="19"/>
      <c r="K21" s="26"/>
      <c r="L21" s="38" t="s">
        <v>108</v>
      </c>
      <c r="M21" s="39"/>
      <c r="N21" s="15">
        <v>30</v>
      </c>
      <c r="O21" s="19">
        <f>SUM(O19-O20)</f>
        <v>0</v>
      </c>
      <c r="P21" s="19"/>
      <c r="Q21" s="19">
        <f>SUM(Q19-Q20)</f>
        <v>0</v>
      </c>
    </row>
    <row r="22" spans="1:17" ht="15.75" customHeight="1">
      <c r="A22" s="18" t="s">
        <v>109</v>
      </c>
      <c r="B22" s="15">
        <v>21</v>
      </c>
      <c r="C22" s="10"/>
      <c r="D22" s="19"/>
      <c r="E22" s="19"/>
      <c r="F22" s="18" t="s">
        <v>76</v>
      </c>
      <c r="G22" s="15">
        <v>72</v>
      </c>
      <c r="H22" s="19"/>
      <c r="I22" s="19"/>
      <c r="J22" s="19"/>
      <c r="K22" s="26"/>
      <c r="L22" s="40"/>
      <c r="M22" s="18" t="s">
        <v>110</v>
      </c>
      <c r="N22" s="15">
        <v>31</v>
      </c>
      <c r="O22" s="19"/>
      <c r="P22" s="19"/>
      <c r="Q22" s="19">
        <f>ABS(P22/10000)</f>
        <v>0</v>
      </c>
    </row>
    <row r="23" spans="1:17" ht="15.75" customHeight="1">
      <c r="A23" s="18" t="s">
        <v>111</v>
      </c>
      <c r="B23" s="15">
        <v>22</v>
      </c>
      <c r="C23" s="10"/>
      <c r="D23" s="19"/>
      <c r="E23" s="19"/>
      <c r="F23" s="18" t="s">
        <v>112</v>
      </c>
      <c r="G23" s="15">
        <v>73</v>
      </c>
      <c r="H23" s="19"/>
      <c r="I23" s="19"/>
      <c r="J23" s="19"/>
      <c r="K23" s="26"/>
      <c r="L23" s="41" t="s">
        <v>113</v>
      </c>
      <c r="M23" s="18" t="s">
        <v>114</v>
      </c>
      <c r="N23" s="15">
        <v>32</v>
      </c>
      <c r="O23" s="19"/>
      <c r="P23" s="19"/>
      <c r="Q23" s="19"/>
    </row>
    <row r="24" spans="1:17" ht="15.75" customHeight="1">
      <c r="A24" s="18" t="s">
        <v>115</v>
      </c>
      <c r="B24" s="15">
        <v>23</v>
      </c>
      <c r="C24" s="10">
        <f>SUM(C22+C23)</f>
        <v>0</v>
      </c>
      <c r="D24" s="19"/>
      <c r="E24" s="19">
        <f>SUM(E22+E23)</f>
        <v>0</v>
      </c>
      <c r="F24" s="18" t="s">
        <v>116</v>
      </c>
      <c r="G24" s="15">
        <v>75</v>
      </c>
      <c r="H24" s="19"/>
      <c r="I24" s="19"/>
      <c r="J24" s="19"/>
      <c r="K24" s="26"/>
      <c r="L24" s="41" t="s">
        <v>117</v>
      </c>
      <c r="M24" s="18" t="s">
        <v>118</v>
      </c>
      <c r="N24" s="15">
        <v>33</v>
      </c>
      <c r="O24" s="19"/>
      <c r="P24" s="19"/>
      <c r="Q24" s="19"/>
    </row>
    <row r="25" spans="1:17" ht="15.75" customHeight="1">
      <c r="A25" s="18" t="s">
        <v>119</v>
      </c>
      <c r="B25" s="9" t="s">
        <v>68</v>
      </c>
      <c r="C25" s="21" t="s">
        <v>69</v>
      </c>
      <c r="D25" s="20" t="s">
        <v>69</v>
      </c>
      <c r="E25" s="20" t="s">
        <v>70</v>
      </c>
      <c r="F25" s="18" t="s">
        <v>120</v>
      </c>
      <c r="G25" s="15">
        <v>76</v>
      </c>
      <c r="H25" s="19"/>
      <c r="I25" s="19"/>
      <c r="J25" s="19"/>
      <c r="K25" s="26"/>
      <c r="L25" s="41" t="s">
        <v>121</v>
      </c>
      <c r="M25" s="18" t="s">
        <v>122</v>
      </c>
      <c r="N25" s="15">
        <v>34</v>
      </c>
      <c r="O25" s="19"/>
      <c r="P25" s="19"/>
      <c r="Q25" s="19">
        <f>ABS(P25/10000)</f>
        <v>0</v>
      </c>
    </row>
    <row r="26" spans="1:17" ht="15.75" customHeight="1">
      <c r="A26" s="18" t="s">
        <v>123</v>
      </c>
      <c r="B26" s="15">
        <v>24</v>
      </c>
      <c r="C26" s="10"/>
      <c r="D26" s="19">
        <f>SUM(Sheet2!F11)</f>
        <v>0</v>
      </c>
      <c r="E26" s="19">
        <f>ABS(D26/10000)</f>
        <v>0</v>
      </c>
      <c r="F26" s="18" t="s">
        <v>124</v>
      </c>
      <c r="G26" s="15">
        <v>80</v>
      </c>
      <c r="H26" s="19">
        <f>SUM(H21+H23+H24+H25)</f>
        <v>0</v>
      </c>
      <c r="I26" s="19">
        <f>SUM(I21+I23+I24+I25)</f>
        <v>0</v>
      </c>
      <c r="J26" s="19">
        <f>SUM(J21+J23+J24+J25)</f>
        <v>0</v>
      </c>
      <c r="K26" s="26"/>
      <c r="L26" s="41" t="s">
        <v>125</v>
      </c>
      <c r="M26" s="18" t="s">
        <v>126</v>
      </c>
      <c r="N26" s="15">
        <v>35</v>
      </c>
      <c r="O26" s="19"/>
      <c r="P26" s="19"/>
      <c r="Q26" s="19"/>
    </row>
    <row r="27" spans="1:17" ht="15" customHeight="1">
      <c r="A27" s="18" t="s">
        <v>127</v>
      </c>
      <c r="B27" s="15">
        <v>25</v>
      </c>
      <c r="C27" s="10"/>
      <c r="D27" s="19">
        <f>SUM(Sheet2!F12)</f>
        <v>0</v>
      </c>
      <c r="E27" s="19">
        <f>ABS(D27/10000)</f>
        <v>0</v>
      </c>
      <c r="F27" s="18" t="s">
        <v>128</v>
      </c>
      <c r="G27" s="9" t="s">
        <v>68</v>
      </c>
      <c r="H27" s="20" t="s">
        <v>69</v>
      </c>
      <c r="I27" s="20" t="s">
        <v>69</v>
      </c>
      <c r="J27" s="20" t="s">
        <v>70</v>
      </c>
      <c r="K27" s="34"/>
      <c r="L27" s="41" t="s">
        <v>129</v>
      </c>
      <c r="M27" s="10" t="s">
        <v>130</v>
      </c>
      <c r="N27" s="15">
        <v>36</v>
      </c>
      <c r="O27" s="19"/>
      <c r="P27" s="19"/>
      <c r="Q27" s="19"/>
    </row>
    <row r="28" spans="1:17" ht="15.75" customHeight="1">
      <c r="A28" s="18" t="s">
        <v>131</v>
      </c>
      <c r="B28" s="15">
        <v>26</v>
      </c>
      <c r="C28" s="10">
        <f>SUM(C26-C27)</f>
        <v>0</v>
      </c>
      <c r="D28" s="19">
        <f>SUM(D26-D27)</f>
        <v>0</v>
      </c>
      <c r="E28" s="19">
        <f>SUM(E26-E27)</f>
        <v>0</v>
      </c>
      <c r="F28" s="18" t="s">
        <v>132</v>
      </c>
      <c r="G28" s="15">
        <v>81</v>
      </c>
      <c r="H28" s="19"/>
      <c r="I28" s="19"/>
      <c r="J28" s="19"/>
      <c r="K28" s="26"/>
      <c r="L28" s="42"/>
      <c r="M28" s="18" t="s">
        <v>133</v>
      </c>
      <c r="N28" s="15">
        <v>37</v>
      </c>
      <c r="O28" s="19">
        <f>SUM(O22+O23+O24-O25-O26-O27)</f>
        <v>0</v>
      </c>
      <c r="P28" s="19">
        <f>SUM(P22+P23+P24-P25-P26-P27)</f>
        <v>0</v>
      </c>
      <c r="Q28" s="19">
        <f>SUM(Q22+Q23+Q24-Q25-Q26-Q27)</f>
        <v>0</v>
      </c>
    </row>
    <row r="29" spans="1:17" ht="15.75" customHeight="1">
      <c r="A29" s="18" t="s">
        <v>134</v>
      </c>
      <c r="B29" s="15">
        <v>27</v>
      </c>
      <c r="C29" s="10"/>
      <c r="D29" s="19"/>
      <c r="E29" s="19"/>
      <c r="F29" s="18" t="s">
        <v>135</v>
      </c>
      <c r="G29" s="15">
        <v>85</v>
      </c>
      <c r="H29" s="19">
        <f>SUM(H19+H26+H28)</f>
        <v>0</v>
      </c>
      <c r="I29" s="19">
        <f>SUM(I19+I26+I28)</f>
        <v>0</v>
      </c>
      <c r="J29" s="19">
        <f>SUM(J19+J26+J28)</f>
        <v>0</v>
      </c>
      <c r="K29" s="26"/>
      <c r="L29" s="36" t="s">
        <v>136</v>
      </c>
      <c r="M29" s="37"/>
      <c r="N29" s="9" t="s">
        <v>68</v>
      </c>
      <c r="O29" s="20" t="s">
        <v>69</v>
      </c>
      <c r="P29" s="20" t="s">
        <v>69</v>
      </c>
      <c r="Q29" s="20" t="s">
        <v>70</v>
      </c>
    </row>
    <row r="30" spans="1:17" ht="15.75" customHeight="1">
      <c r="A30" s="18" t="s">
        <v>137</v>
      </c>
      <c r="B30" s="15">
        <v>28</v>
      </c>
      <c r="C30" s="10">
        <f>SUM(C28-C29)</f>
        <v>0</v>
      </c>
      <c r="D30" s="19">
        <f>SUM(D28-D29)</f>
        <v>0</v>
      </c>
      <c r="E30" s="19">
        <f>SUM(E28-E29)</f>
        <v>0</v>
      </c>
      <c r="F30" s="18" t="s">
        <v>138</v>
      </c>
      <c r="G30" s="9" t="s">
        <v>68</v>
      </c>
      <c r="H30" s="20" t="s">
        <v>69</v>
      </c>
      <c r="I30" s="20" t="s">
        <v>69</v>
      </c>
      <c r="J30" s="20" t="s">
        <v>70</v>
      </c>
      <c r="K30" s="34"/>
      <c r="L30" s="38" t="s">
        <v>139</v>
      </c>
      <c r="M30" s="39"/>
      <c r="N30" s="15">
        <v>38</v>
      </c>
      <c r="O30" s="19">
        <f>SUM(O31+O32+O33+O34)</f>
        <v>0</v>
      </c>
      <c r="P30" s="19">
        <f>SUM(P31+P32+P33+P34)</f>
        <v>0</v>
      </c>
      <c r="Q30" s="19">
        <f>SUM(Q31+Q32+Q33+Q34)</f>
        <v>0</v>
      </c>
    </row>
    <row r="31" spans="1:17" ht="15.75" customHeight="1">
      <c r="A31" s="18" t="s">
        <v>140</v>
      </c>
      <c r="B31" s="15">
        <v>29</v>
      </c>
      <c r="C31" s="10"/>
      <c r="D31" s="19"/>
      <c r="E31" s="19"/>
      <c r="F31" s="18" t="s">
        <v>42</v>
      </c>
      <c r="G31" s="15">
        <v>86</v>
      </c>
      <c r="H31" s="19"/>
      <c r="I31" s="43">
        <f>SUM(Sheet2!L7)</f>
        <v>0</v>
      </c>
      <c r="J31" s="43">
        <f>ABS(Sheet3!I31/10000)</f>
        <v>0</v>
      </c>
      <c r="K31" s="26"/>
      <c r="L31" s="38" t="s">
        <v>141</v>
      </c>
      <c r="M31" s="39"/>
      <c r="N31" s="15">
        <v>39</v>
      </c>
      <c r="O31" s="19"/>
      <c r="P31" s="19"/>
      <c r="Q31" s="19">
        <f>ABS(P31/10000)</f>
        <v>0</v>
      </c>
    </row>
    <row r="32" spans="1:17" ht="15.75" customHeight="1">
      <c r="A32" s="18" t="s">
        <v>142</v>
      </c>
      <c r="B32" s="15">
        <v>30</v>
      </c>
      <c r="C32" s="10"/>
      <c r="D32" s="19"/>
      <c r="E32" s="19"/>
      <c r="F32" s="18" t="s">
        <v>143</v>
      </c>
      <c r="G32" s="15">
        <v>87</v>
      </c>
      <c r="H32" s="19"/>
      <c r="I32" s="19"/>
      <c r="J32" s="19"/>
      <c r="K32" s="26"/>
      <c r="L32" s="38" t="s">
        <v>144</v>
      </c>
      <c r="M32" s="39"/>
      <c r="N32" s="15">
        <v>40</v>
      </c>
      <c r="O32" s="19"/>
      <c r="P32" s="19"/>
      <c r="Q32" s="19">
        <f>ABS(P32/10000)</f>
        <v>0</v>
      </c>
    </row>
    <row r="33" spans="1:17" ht="15.75" customHeight="1">
      <c r="A33" s="18" t="s">
        <v>145</v>
      </c>
      <c r="B33" s="15">
        <v>31</v>
      </c>
      <c r="C33" s="10"/>
      <c r="D33" s="19"/>
      <c r="E33" s="19"/>
      <c r="F33" s="18" t="s">
        <v>146</v>
      </c>
      <c r="G33" s="15">
        <v>88</v>
      </c>
      <c r="H33" s="19">
        <f>SUM(H31-H32)</f>
        <v>0</v>
      </c>
      <c r="I33" s="19">
        <f>SUM(I31-I32)</f>
        <v>0</v>
      </c>
      <c r="J33" s="19">
        <f>SUM(J31-J32)</f>
        <v>0</v>
      </c>
      <c r="K33" s="26"/>
      <c r="L33" s="38" t="s">
        <v>147</v>
      </c>
      <c r="M33" s="39"/>
      <c r="N33" s="15">
        <v>41</v>
      </c>
      <c r="O33" s="19"/>
      <c r="P33" s="19"/>
      <c r="Q33" s="19">
        <f>ABS(P33/10000)</f>
        <v>0</v>
      </c>
    </row>
    <row r="34" spans="1:17" ht="15.75" customHeight="1">
      <c r="A34" s="18" t="s">
        <v>148</v>
      </c>
      <c r="B34" s="15">
        <v>40</v>
      </c>
      <c r="C34" s="10">
        <f>SUM(C30+C31+C32+C33)</f>
        <v>0</v>
      </c>
      <c r="D34" s="19">
        <f>SUM(D30+D31+D32+D33)</f>
        <v>0</v>
      </c>
      <c r="E34" s="19">
        <f>SUM(E30+E31+E32+E33)</f>
        <v>0</v>
      </c>
      <c r="F34" s="18" t="s">
        <v>149</v>
      </c>
      <c r="G34" s="15">
        <v>89</v>
      </c>
      <c r="H34" s="19"/>
      <c r="I34" s="19"/>
      <c r="J34" s="19"/>
      <c r="K34" s="26"/>
      <c r="L34" s="38" t="s">
        <v>150</v>
      </c>
      <c r="M34" s="39"/>
      <c r="N34" s="15">
        <v>42</v>
      </c>
      <c r="O34" s="19">
        <f>SUM(O35+O36+O37)</f>
        <v>0</v>
      </c>
      <c r="P34" s="19">
        <f>SUM(P35+P36+P37)</f>
        <v>0</v>
      </c>
      <c r="Q34" s="19">
        <f>SUM(Q35+Q36+Q37)</f>
        <v>0</v>
      </c>
    </row>
    <row r="35" spans="1:17" ht="16.5" customHeight="1">
      <c r="A35" s="10" t="s">
        <v>151</v>
      </c>
      <c r="B35" s="21" t="s">
        <v>68</v>
      </c>
      <c r="C35" s="21" t="s">
        <v>69</v>
      </c>
      <c r="D35" s="20" t="s">
        <v>69</v>
      </c>
      <c r="E35" s="20" t="s">
        <v>70</v>
      </c>
      <c r="F35" s="18" t="s">
        <v>152</v>
      </c>
      <c r="G35" s="15">
        <v>92</v>
      </c>
      <c r="H35" s="19"/>
      <c r="I35" s="19"/>
      <c r="J35" s="19"/>
      <c r="K35" s="26"/>
      <c r="L35" s="44" t="s">
        <v>153</v>
      </c>
      <c r="M35" s="45"/>
      <c r="N35" s="15">
        <v>43</v>
      </c>
      <c r="O35" s="19"/>
      <c r="P35" s="19"/>
      <c r="Q35" s="19">
        <f>ABS(P35/10000)</f>
        <v>0</v>
      </c>
    </row>
    <row r="36" spans="1:17" ht="15.75" customHeight="1">
      <c r="A36" s="18" t="s">
        <v>154</v>
      </c>
      <c r="B36" s="15">
        <v>41</v>
      </c>
      <c r="C36" s="10"/>
      <c r="D36" s="19"/>
      <c r="E36" s="19"/>
      <c r="F36" s="18" t="s">
        <v>155</v>
      </c>
      <c r="G36" s="15">
        <v>93</v>
      </c>
      <c r="H36" s="19">
        <f>SUM(H33)</f>
        <v>0</v>
      </c>
      <c r="I36" s="19">
        <f>SUM(I33)</f>
        <v>0</v>
      </c>
      <c r="J36" s="19">
        <f>SUM(J33)</f>
        <v>0</v>
      </c>
      <c r="K36" s="26"/>
      <c r="L36" s="44" t="s">
        <v>156</v>
      </c>
      <c r="M36" s="45"/>
      <c r="N36" s="15">
        <v>44</v>
      </c>
      <c r="O36" s="19">
        <f>SUM(O20)</f>
        <v>0</v>
      </c>
      <c r="P36" s="19">
        <f>SUM(P20)</f>
        <v>0</v>
      </c>
      <c r="Q36" s="19">
        <f>ABS(P36/10000)</f>
        <v>0</v>
      </c>
    </row>
    <row r="37" spans="1:17" ht="15.75" customHeight="1">
      <c r="A37" s="18" t="s">
        <v>157</v>
      </c>
      <c r="B37" s="15">
        <v>42</v>
      </c>
      <c r="C37" s="10"/>
      <c r="D37" s="19"/>
      <c r="E37" s="19"/>
      <c r="F37" s="18" t="s">
        <v>158</v>
      </c>
      <c r="G37" s="15">
        <v>94</v>
      </c>
      <c r="H37" s="19"/>
      <c r="I37" s="19"/>
      <c r="J37" s="19"/>
      <c r="K37" s="26"/>
      <c r="L37" s="46" t="s">
        <v>159</v>
      </c>
      <c r="M37" s="47"/>
      <c r="N37" s="15">
        <v>45</v>
      </c>
      <c r="O37" s="19">
        <f>SUM(O6)</f>
        <v>0</v>
      </c>
      <c r="P37" s="19">
        <f>SUM(P6)</f>
        <v>0</v>
      </c>
      <c r="Q37" s="19">
        <f>SUM(Q6)</f>
        <v>0</v>
      </c>
    </row>
    <row r="38" spans="1:17" ht="15.75" customHeight="1">
      <c r="A38" s="18" t="s">
        <v>160</v>
      </c>
      <c r="B38" s="15">
        <v>43</v>
      </c>
      <c r="C38" s="10"/>
      <c r="D38" s="19"/>
      <c r="E38" s="19"/>
      <c r="F38" s="18" t="s">
        <v>19</v>
      </c>
      <c r="G38" s="15">
        <v>95</v>
      </c>
      <c r="H38" s="19"/>
      <c r="I38" s="19">
        <f>SUM(Sheet2!L8)</f>
        <v>0</v>
      </c>
      <c r="J38" s="19">
        <f>ABS(I38/10000)</f>
        <v>0</v>
      </c>
      <c r="K38" s="26"/>
      <c r="L38" s="48"/>
      <c r="M38" s="49"/>
      <c r="N38" s="15"/>
      <c r="O38" s="19"/>
      <c r="P38" s="19"/>
      <c r="Q38" s="19"/>
    </row>
    <row r="39" spans="1:17" ht="15.75" customHeight="1">
      <c r="A39" s="22" t="s">
        <v>161</v>
      </c>
      <c r="B39" s="15">
        <v>45</v>
      </c>
      <c r="C39" s="10">
        <f>SUM(C36+C37+C38)</f>
        <v>0</v>
      </c>
      <c r="D39" s="19">
        <f>SUM(D36+D37+D38)</f>
        <v>0</v>
      </c>
      <c r="E39" s="19">
        <f>SUM(E36+E37+E38)</f>
        <v>0</v>
      </c>
      <c r="F39" s="18" t="s">
        <v>17</v>
      </c>
      <c r="G39" s="15">
        <v>96</v>
      </c>
      <c r="H39" s="19"/>
      <c r="I39" s="19">
        <f>SUM(Sheet2!L9)</f>
        <v>0</v>
      </c>
      <c r="J39" s="19">
        <f>ABS(I39/10000)</f>
        <v>0</v>
      </c>
      <c r="K39" s="26"/>
      <c r="L39" s="36"/>
      <c r="M39" s="37"/>
      <c r="N39" s="15"/>
      <c r="O39" s="19"/>
      <c r="P39" s="19"/>
      <c r="Q39" s="19"/>
    </row>
    <row r="40" spans="1:17" ht="15.75" customHeight="1">
      <c r="A40" s="18" t="s">
        <v>162</v>
      </c>
      <c r="B40" s="9" t="s">
        <v>68</v>
      </c>
      <c r="C40" s="21" t="s">
        <v>69</v>
      </c>
      <c r="D40" s="20" t="s">
        <v>69</v>
      </c>
      <c r="E40" s="20" t="s">
        <v>70</v>
      </c>
      <c r="F40" s="18" t="s">
        <v>43</v>
      </c>
      <c r="G40" s="15">
        <v>98</v>
      </c>
      <c r="H40" s="19"/>
      <c r="I40" s="19">
        <f>SUM(Sheet2!L10+Sheet2!L11+Sheet2!L12)</f>
        <v>0</v>
      </c>
      <c r="J40" s="19">
        <f>ABS(I40/10000)</f>
        <v>0</v>
      </c>
      <c r="K40" s="26"/>
      <c r="L40" s="36"/>
      <c r="M40" s="37"/>
      <c r="N40" s="15"/>
      <c r="O40" s="19"/>
      <c r="P40" s="19"/>
      <c r="Q40" s="19"/>
    </row>
    <row r="41" spans="1:17" ht="15.75" customHeight="1">
      <c r="A41" s="18" t="s">
        <v>163</v>
      </c>
      <c r="B41" s="15">
        <v>46</v>
      </c>
      <c r="C41" s="10"/>
      <c r="D41" s="19"/>
      <c r="E41" s="19"/>
      <c r="F41" s="18" t="s">
        <v>164</v>
      </c>
      <c r="G41" s="15">
        <v>99</v>
      </c>
      <c r="H41" s="19"/>
      <c r="I41" s="19">
        <f>SUM(I33+I38+I39+I40)</f>
        <v>0</v>
      </c>
      <c r="J41" s="19">
        <f>SUM(J31+J37+J38+J39+J40)</f>
        <v>0</v>
      </c>
      <c r="K41" s="26"/>
      <c r="L41" s="36"/>
      <c r="M41" s="37"/>
      <c r="N41" s="15"/>
      <c r="O41" s="19"/>
      <c r="P41" s="19"/>
      <c r="Q41" s="19"/>
    </row>
    <row r="42" spans="1:17" ht="16.5" customHeight="1">
      <c r="A42" s="18" t="s">
        <v>165</v>
      </c>
      <c r="B42" s="15">
        <v>50</v>
      </c>
      <c r="C42" s="10">
        <f>SUM(C20+C24+C34+C39+C41)</f>
        <v>0</v>
      </c>
      <c r="D42" s="19">
        <f>SUM(D20+D24+D34+D39+D41)</f>
        <v>0</v>
      </c>
      <c r="E42" s="19">
        <f>SUM(E20+E24+E34+E39+E41)</f>
        <v>0</v>
      </c>
      <c r="F42" s="23" t="s">
        <v>166</v>
      </c>
      <c r="G42" s="15">
        <v>100</v>
      </c>
      <c r="H42" s="19">
        <f>SUM(H29+H41)</f>
        <v>0</v>
      </c>
      <c r="I42" s="19">
        <f>SUM(I29+I41)</f>
        <v>0</v>
      </c>
      <c r="J42" s="19">
        <f>SUM(J29+J41)</f>
        <v>0</v>
      </c>
      <c r="K42" s="26"/>
      <c r="L42" s="36"/>
      <c r="M42" s="37"/>
      <c r="N42" s="15"/>
      <c r="O42" s="19"/>
      <c r="P42" s="19"/>
      <c r="Q42" s="19"/>
    </row>
    <row r="43" spans="1:17" ht="16.5" customHeight="1">
      <c r="A43" s="24" t="s">
        <v>167</v>
      </c>
      <c r="B43" s="24"/>
      <c r="C43" s="24"/>
      <c r="D43" s="25"/>
      <c r="E43" s="25"/>
      <c r="F43" s="24" t="s">
        <v>168</v>
      </c>
      <c r="G43" s="24"/>
      <c r="H43" s="24"/>
      <c r="I43" s="24" t="s">
        <v>169</v>
      </c>
      <c r="J43" s="24"/>
      <c r="K43" s="26"/>
      <c r="N43" s="50" t="s">
        <v>170</v>
      </c>
      <c r="O43" s="50"/>
      <c r="P43" s="50"/>
      <c r="Q43" s="50"/>
    </row>
    <row r="44" spans="1:11" ht="15">
      <c r="A44" s="26"/>
      <c r="B44" s="26"/>
      <c r="C44" s="27"/>
      <c r="D44" s="28"/>
      <c r="E44" s="28"/>
      <c r="F44" s="26"/>
      <c r="G44" s="26"/>
      <c r="H44" s="28"/>
      <c r="I44" s="28"/>
      <c r="J44" s="28"/>
      <c r="K44" s="26"/>
    </row>
    <row r="45" spans="1:11" ht="15">
      <c r="A45" s="26"/>
      <c r="B45" s="26"/>
      <c r="C45" s="27"/>
      <c r="D45" s="28"/>
      <c r="E45" s="28"/>
      <c r="F45" s="26"/>
      <c r="G45" s="26"/>
      <c r="H45" s="28"/>
      <c r="I45" s="28"/>
      <c r="J45" s="28"/>
      <c r="K45" s="26"/>
    </row>
    <row r="46" spans="1:11" ht="15">
      <c r="A46" s="26"/>
      <c r="B46" s="26"/>
      <c r="C46" s="27"/>
      <c r="D46" s="28"/>
      <c r="E46" s="28"/>
      <c r="F46" s="26"/>
      <c r="G46" s="26"/>
      <c r="H46" s="28"/>
      <c r="I46" s="28"/>
      <c r="J46" s="28"/>
      <c r="K46" s="26"/>
    </row>
  </sheetData>
  <sheetProtection/>
  <mergeCells count="44">
    <mergeCell ref="A1:J1"/>
    <mergeCell ref="M1:Q1"/>
    <mergeCell ref="A2:E2"/>
    <mergeCell ref="F2:H2"/>
    <mergeCell ref="I2:J2"/>
    <mergeCell ref="M2:O2"/>
    <mergeCell ref="P2:Q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A43:C43"/>
    <mergeCell ref="F43:H43"/>
    <mergeCell ref="I43:J43"/>
    <mergeCell ref="N43:Q43"/>
  </mergeCells>
  <printOptions/>
  <pageMargins left="0" right="0.7480314960629921" top="0.9842519685039371" bottom="0" header="0.5118110236220472" footer="0.5118110236220472"/>
  <pageSetup horizontalDpi="180" verticalDpi="18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123</cp:lastModifiedBy>
  <cp:lastPrinted>2008-02-18T03:27:12Z</cp:lastPrinted>
  <dcterms:created xsi:type="dcterms:W3CDTF">2006-01-02T06:01:35Z</dcterms:created>
  <dcterms:modified xsi:type="dcterms:W3CDTF">2020-11-14T15:32:29Z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