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月租金可以自己任意调动.</t>
        </r>
      </text>
    </comment>
  </commentList>
</comments>
</file>

<file path=xl/sharedStrings.xml><?xml version="1.0" encoding="utf-8"?>
<sst xmlns="http://schemas.openxmlformats.org/spreadsheetml/2006/main" count="2" uniqueCount="2">
  <si>
    <t>车辆租赁费用计算表</t>
  </si>
  <si>
    <t>月应交个税金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</si>
</sst>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月租金:&quot;#&quot;元&quot;"/>
    <numFmt numFmtId="177" formatCode="&quot;营业税:&quot;#.##&quot;元&quot;"/>
    <numFmt numFmtId="178" formatCode="&quot;城建税:&quot;#.##&quot;元&quot;"/>
    <numFmt numFmtId="179" formatCode="&quot;教育附加税:&quot;#.##&quot;元&quot;"/>
    <numFmt numFmtId="180" formatCode="&quot;地方教育附加税:&quot;#.##&quot;元&quot;"/>
    <numFmt numFmtId="181" formatCode="&quot;印花税:&quot;#.##&quot;元&quot;"/>
    <numFmt numFmtId="182" formatCode="&quot;营业税:&quot;#&quot;元&quot;"/>
    <numFmt numFmtId="183" formatCode="&quot;月总应交税金:&quot;#.##&quot;元&quot;"/>
  </numFmts>
  <fonts count="45">
    <font>
      <sz val="12"/>
      <name val="宋体"/>
      <family val="0"/>
    </font>
    <font>
      <b/>
      <sz val="18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1" fillId="33" borderId="9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 shrinkToFit="1"/>
    </xf>
    <xf numFmtId="178" fontId="2" fillId="33" borderId="10" xfId="0" applyNumberFormat="1" applyFont="1" applyFill="1" applyBorder="1" applyAlignment="1">
      <alignment horizontal="center" vertical="center" wrapText="1" shrinkToFit="1"/>
    </xf>
    <xf numFmtId="179" fontId="2" fillId="33" borderId="10" xfId="0" applyNumberFormat="1" applyFont="1" applyFill="1" applyBorder="1" applyAlignment="1">
      <alignment horizontal="center" vertical="center" wrapText="1" shrinkToFit="1"/>
    </xf>
    <xf numFmtId="180" fontId="2" fillId="33" borderId="10" xfId="0" applyNumberFormat="1" applyFont="1" applyFill="1" applyBorder="1" applyAlignment="1">
      <alignment horizontal="center" vertical="center" wrapText="1" shrinkToFit="1"/>
    </xf>
    <xf numFmtId="181" fontId="2" fillId="33" borderId="10" xfId="0" applyNumberFormat="1" applyFont="1" applyFill="1" applyBorder="1" applyAlignment="1">
      <alignment horizontal="center" vertical="center" wrapText="1" shrinkToFit="1"/>
    </xf>
    <xf numFmtId="182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vertical="center" wrapText="1" shrinkToFit="1"/>
    </xf>
    <xf numFmtId="0" fontId="0" fillId="33" borderId="0" xfId="0" applyFill="1" applyAlignment="1">
      <alignment vertical="center" wrapText="1" shrinkToFit="1"/>
    </xf>
    <xf numFmtId="183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4.00390625" style="1" customWidth="1"/>
    <col min="2" max="6" width="19.875" style="2" customWidth="1"/>
    <col min="7" max="7" width="13.875" style="0" bestFit="1" customWidth="1"/>
  </cols>
  <sheetData>
    <row r="1" spans="1:6" ht="54.75" customHeight="1">
      <c r="A1" s="3" t="s">
        <v>0</v>
      </c>
      <c r="B1" s="3"/>
      <c r="C1" s="3"/>
      <c r="D1" s="3"/>
      <c r="E1" s="3"/>
      <c r="F1" s="3"/>
    </row>
    <row r="2" spans="1:7" ht="60" customHeight="1">
      <c r="A2" s="4">
        <v>5000</v>
      </c>
      <c r="B2" s="5">
        <f>A2*0.05</f>
        <v>250</v>
      </c>
      <c r="C2" s="6">
        <f>B2*0.07</f>
        <v>17.5</v>
      </c>
      <c r="D2" s="7">
        <f>B2*0.03</f>
        <v>7.5</v>
      </c>
      <c r="E2" s="8">
        <f>B2*0.01</f>
        <v>2.5</v>
      </c>
      <c r="F2" s="9">
        <f>A2*0.001</f>
        <v>5</v>
      </c>
      <c r="G2" s="10"/>
    </row>
    <row r="3" spans="1:6" ht="60" customHeight="1">
      <c r="A3" s="11" t="s">
        <v>1</v>
      </c>
      <c r="B3" s="12">
        <f>IF((A2-SUM(B2:F2))&gt;4000,(A2*0.8-SUM(B2:F2))*0.2,(A2-SUM(B2:F2)-800)*0.2)</f>
        <v>743.5</v>
      </c>
      <c r="C3" s="13"/>
      <c r="D3" s="13"/>
      <c r="E3" s="13"/>
      <c r="F3" s="14"/>
    </row>
    <row r="4" spans="1:6" ht="67.5" customHeight="1">
      <c r="A4" s="15">
        <f>B3+SUM(B2:F2)</f>
        <v>1026</v>
      </c>
      <c r="B4" s="14"/>
      <c r="C4" s="14"/>
      <c r="D4" s="14"/>
      <c r="E4" s="14"/>
      <c r="F4" s="14"/>
    </row>
    <row r="28" spans="9:10" ht="14.25">
      <c r="I28">
        <v>5000</v>
      </c>
      <c r="J28">
        <v>6156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89360</cp:lastModifiedBy>
  <dcterms:created xsi:type="dcterms:W3CDTF">2008-10-11T03:18:29Z</dcterms:created>
  <dcterms:modified xsi:type="dcterms:W3CDTF">2017-08-31T10:14:13Z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