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5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4" i="1"/>
  <c r="H9" i="1" l="1"/>
  <c r="H5" i="1"/>
  <c r="H8" i="1"/>
  <c r="H6" i="1"/>
  <c r="H7" i="1" l="1"/>
  <c r="H10" i="1" l="1"/>
  <c r="I7" i="1" l="1"/>
  <c r="I5" i="1"/>
  <c r="I10" i="1"/>
  <c r="I9" i="1"/>
  <c r="I6" i="1"/>
  <c r="I8" i="1"/>
</calcChain>
</file>

<file path=xl/sharedStrings.xml><?xml version="1.0" encoding="utf-8"?>
<sst xmlns="http://schemas.openxmlformats.org/spreadsheetml/2006/main" count="38" uniqueCount="38">
  <si>
    <t>销售员</t>
    <phoneticPr fontId="3" type="noConversion"/>
  </si>
  <si>
    <t>目标销售额</t>
    <phoneticPr fontId="3" type="noConversion"/>
  </si>
  <si>
    <t>实际销售额</t>
    <phoneticPr fontId="3" type="noConversion"/>
  </si>
  <si>
    <t>吴奇</t>
    <phoneticPr fontId="3" type="noConversion"/>
  </si>
  <si>
    <t>李玉</t>
    <phoneticPr fontId="3" type="noConversion"/>
  </si>
  <si>
    <t>林小红</t>
    <phoneticPr fontId="3" type="noConversion"/>
  </si>
  <si>
    <t>吴克群</t>
    <phoneticPr fontId="3" type="noConversion"/>
  </si>
  <si>
    <t>罗兰</t>
    <phoneticPr fontId="3" type="noConversion"/>
  </si>
  <si>
    <t>赵军</t>
    <phoneticPr fontId="3" type="noConversion"/>
  </si>
  <si>
    <t>何艳玲</t>
    <phoneticPr fontId="3" type="noConversion"/>
  </si>
  <si>
    <t>明月</t>
    <phoneticPr fontId="3" type="noConversion"/>
  </si>
  <si>
    <t>完成比例</t>
    <phoneticPr fontId="3" type="noConversion"/>
  </si>
  <si>
    <t>销售一部销售员任务完成情况统计</t>
    <phoneticPr fontId="3" type="noConversion"/>
  </si>
  <si>
    <t>任务完成情况</t>
    <phoneticPr fontId="3" type="noConversion"/>
  </si>
  <si>
    <t>人数</t>
    <phoneticPr fontId="3" type="noConversion"/>
  </si>
  <si>
    <t>人数比例</t>
    <phoneticPr fontId="3" type="noConversion"/>
  </si>
  <si>
    <t>本月任务完成情况分析</t>
    <phoneticPr fontId="3" type="noConversion"/>
  </si>
  <si>
    <t>超额完成</t>
    <phoneticPr fontId="3" type="noConversion"/>
  </si>
  <si>
    <t>完成</t>
    <phoneticPr fontId="3" type="noConversion"/>
  </si>
  <si>
    <t>完成80%以上</t>
    <phoneticPr fontId="3" type="noConversion"/>
  </si>
  <si>
    <t>60%-80%</t>
    <phoneticPr fontId="3" type="noConversion"/>
  </si>
  <si>
    <t>60%以下</t>
    <phoneticPr fontId="3" type="noConversion"/>
  </si>
  <si>
    <t>合计</t>
    <phoneticPr fontId="3" type="noConversion"/>
  </si>
  <si>
    <t>王荣</t>
  </si>
  <si>
    <t>周国菊</t>
  </si>
  <si>
    <t>陶莉莉</t>
  </si>
  <si>
    <t>林逸</t>
  </si>
  <si>
    <t>吴廷烨</t>
  </si>
  <si>
    <t>赵民</t>
  </si>
  <si>
    <t>林佳佳</t>
  </si>
  <si>
    <t>罗宾</t>
  </si>
  <si>
    <t>赵航</t>
  </si>
  <si>
    <t>李萍</t>
  </si>
  <si>
    <t>赵然</t>
    <phoneticPr fontId="3" type="noConversion"/>
  </si>
  <si>
    <t>林军</t>
    <phoneticPr fontId="3" type="noConversion"/>
  </si>
  <si>
    <t>杜峰</t>
    <phoneticPr fontId="3" type="noConversion"/>
  </si>
  <si>
    <t>何一维</t>
    <phoneticPr fontId="3" type="noConversion"/>
  </si>
  <si>
    <t>赵红军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</si>
</sst>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2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2" borderId="1" xfId="1" applyNumberFormat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4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176" fontId="6" fillId="0" borderId="1" xfId="1" applyNumberFormat="1" applyFont="1" applyBorder="1">
      <alignment vertical="center"/>
    </xf>
    <xf numFmtId="0" fontId="5" fillId="0" borderId="0" xfId="0" applyFont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54107526147083"/>
          <c:y val="5.0314456348157309E-2"/>
          <c:w val="0.72087246144123529"/>
          <c:h val="0.8350982410469440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Sheet1!$G$5:$G$9</c:f>
              <c:strCache>
                <c:ptCount val="5"/>
                <c:pt idx="0">
                  <c:v>超额完成</c:v>
                </c:pt>
                <c:pt idx="1">
                  <c:v>完成</c:v>
                </c:pt>
                <c:pt idx="2">
                  <c:v>完成80%以上</c:v>
                </c:pt>
                <c:pt idx="3">
                  <c:v>60%-80%</c:v>
                </c:pt>
                <c:pt idx="4">
                  <c:v>60%以下</c:v>
                </c:pt>
              </c:strCache>
            </c:strRef>
          </c:cat>
          <c:val>
            <c:numRef>
              <c:f>Sheet1!$I$5:$I$9</c:f>
              <c:numCache>
                <c:formatCode>0.0%</c:formatCode>
                <c:ptCount val="5"/>
                <c:pt idx="0">
                  <c:v>0.13043478260869565</c:v>
                </c:pt>
                <c:pt idx="1">
                  <c:v>4.3478260869565216E-2</c:v>
                </c:pt>
                <c:pt idx="2">
                  <c:v>0.43478260869565216</c:v>
                </c:pt>
                <c:pt idx="3">
                  <c:v>0.34782608695652173</c:v>
                </c:pt>
                <c:pt idx="4">
                  <c:v>4.3478260869565216E-2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01448064"/>
        <c:axId val="201446528"/>
      </c:barChart>
      <c:valAx>
        <c:axId val="201446528"/>
        <c:scaling>
          <c:orientation val="minMax"/>
        </c:scaling>
        <c:delete val="0"/>
        <c:axPos val="b"/>
        <c:numFmt formatCode="0.0%" sourceLinked="1"/>
        <c:majorTickMark val="in"/>
        <c:minorTickMark val="none"/>
        <c:tickLblPos val="nextTo"/>
        <c:crossAx val="201448064"/>
        <c:crossBetween val="between"/>
      </c:valAx>
      <c:catAx>
        <c:axId val="201448064"/>
        <c:scaling>
          <c:orientation val="minMax"/>
        </c:scaling>
        <c:delete val="0"/>
        <c:axPos val="l"/>
        <c:majorTickMark val="out"/>
        <c:minorTickMark val="none"/>
        <c:tickLblPos val="nextTo"/>
        <c:crossAx val="201446528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11</xdr:row>
      <xdr:rowOff>71434</xdr:rowOff>
    </xdr:from>
    <xdr:to>
      <xdr:col>13</xdr:col>
      <xdr:colOff>504825</xdr:colOff>
      <xdr:row>26</xdr:row>
      <xdr:rowOff>190499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26"/>
  <sheetViews>
    <sheetView tabSelected="1" topLeftCell="A2" workbookViewId="0">
      <selection activeCell="M7" sqref="M7"/>
    </sheetView>
  </sheetViews>
  <sheetFormatPr defaultRowHeight="16.5" x14ac:dyDescent="0.15"/>
  <cols>
    <col min="1" max="1" width="9" style="3"/>
    <col min="2" max="2" width="10.625" style="3" customWidth="1"/>
    <col min="3" max="3" width="12.25" style="3" customWidth="1"/>
    <col min="4" max="4" width="12.5" style="3" customWidth="1"/>
    <col min="5" max="5" width="11.125" style="3" customWidth="1"/>
    <col min="6" max="6" width="1.875" style="3" customWidth="1"/>
    <col min="7" max="7" width="12.875" style="3" customWidth="1"/>
    <col min="8" max="8" width="10.375" style="3" customWidth="1"/>
    <col min="9" max="9" width="9.875" style="3" customWidth="1"/>
    <col min="10" max="16384" width="9" style="3"/>
  </cols>
  <sheetData>
    <row r="1" spans="2:9" ht="41.25" customHeight="1" x14ac:dyDescent="0.15">
      <c r="B1" s="4" t="s">
        <v>12</v>
      </c>
    </row>
    <row r="2" spans="2:9" ht="10.5" customHeight="1" x14ac:dyDescent="0.15"/>
    <row r="3" spans="2:9" ht="24" customHeight="1" x14ac:dyDescent="0.15">
      <c r="B3" s="9" t="s">
        <v>0</v>
      </c>
      <c r="C3" s="10" t="s">
        <v>1</v>
      </c>
      <c r="D3" s="10" t="s">
        <v>2</v>
      </c>
      <c r="E3" s="10" t="s">
        <v>11</v>
      </c>
      <c r="G3" s="15" t="s">
        <v>16</v>
      </c>
      <c r="H3" s="15"/>
      <c r="I3" s="15"/>
    </row>
    <row r="4" spans="2:9" x14ac:dyDescent="0.15">
      <c r="B4" s="1" t="s">
        <v>23</v>
      </c>
      <c r="C4" s="5">
        <v>28000</v>
      </c>
      <c r="D4" s="5">
        <v>17895</v>
      </c>
      <c r="E4" s="8">
        <f>D4/C4</f>
        <v>0.63910714285714287</v>
      </c>
      <c r="G4" s="11" t="s">
        <v>13</v>
      </c>
      <c r="H4" s="10" t="s">
        <v>14</v>
      </c>
      <c r="I4" s="10" t="s">
        <v>15</v>
      </c>
    </row>
    <row r="5" spans="2:9" x14ac:dyDescent="0.15">
      <c r="B5" s="1" t="s">
        <v>24</v>
      </c>
      <c r="C5" s="5">
        <v>18000</v>
      </c>
      <c r="D5" s="5">
        <v>16000</v>
      </c>
      <c r="E5" s="8">
        <f t="shared" ref="E5:E26" si="0">D5/C5</f>
        <v>0.88888888888888884</v>
      </c>
      <c r="G5" s="11" t="s">
        <v>17</v>
      </c>
      <c r="H5" s="1">
        <f>COUNTIF($E$4:$E$26,"&gt;100%")</f>
        <v>3</v>
      </c>
      <c r="I5" s="7">
        <f>H5/$H$10</f>
        <v>0.13043478260869565</v>
      </c>
    </row>
    <row r="6" spans="2:9" x14ac:dyDescent="0.15">
      <c r="B6" s="1" t="s">
        <v>25</v>
      </c>
      <c r="C6" s="5">
        <v>15000</v>
      </c>
      <c r="D6" s="5">
        <v>17235</v>
      </c>
      <c r="E6" s="8">
        <f t="shared" si="0"/>
        <v>1.149</v>
      </c>
      <c r="G6" s="11" t="s">
        <v>18</v>
      </c>
      <c r="H6" s="1">
        <f>COUNTIF($E$4:$E$26,"=100%")</f>
        <v>1</v>
      </c>
      <c r="I6" s="7">
        <f t="shared" ref="I6:I10" si="1">H6/$H$10</f>
        <v>4.3478260869565216E-2</v>
      </c>
    </row>
    <row r="7" spans="2:9" x14ac:dyDescent="0.15">
      <c r="B7" s="1" t="s">
        <v>26</v>
      </c>
      <c r="C7" s="5">
        <v>15000</v>
      </c>
      <c r="D7" s="5">
        <v>16245</v>
      </c>
      <c r="E7" s="8">
        <f t="shared" si="0"/>
        <v>1.083</v>
      </c>
      <c r="G7" s="11" t="s">
        <v>19</v>
      </c>
      <c r="H7" s="12">
        <f>COUNTIF($E$4:$E$26,"&gt;80%")-H5-H6</f>
        <v>10</v>
      </c>
      <c r="I7" s="7">
        <f t="shared" si="1"/>
        <v>0.43478260869565216</v>
      </c>
    </row>
    <row r="8" spans="2:9" x14ac:dyDescent="0.15">
      <c r="B8" s="1" t="s">
        <v>27</v>
      </c>
      <c r="C8" s="5">
        <v>13000</v>
      </c>
      <c r="D8" s="5">
        <v>10850</v>
      </c>
      <c r="E8" s="8">
        <f t="shared" si="0"/>
        <v>0.83461538461538465</v>
      </c>
      <c r="G8" s="11" t="s">
        <v>20</v>
      </c>
      <c r="H8" s="12">
        <f>COUNTIF($E$4:$E$26,"&gt;=60%")-COUNTIF(E4:E26,"&gt;=80%")</f>
        <v>8</v>
      </c>
      <c r="I8" s="7">
        <f t="shared" si="1"/>
        <v>0.34782608695652173</v>
      </c>
    </row>
    <row r="9" spans="2:9" x14ac:dyDescent="0.15">
      <c r="B9" s="1" t="s">
        <v>28</v>
      </c>
      <c r="C9" s="5">
        <v>12000</v>
      </c>
      <c r="D9" s="5">
        <v>8900</v>
      </c>
      <c r="E9" s="8">
        <f t="shared" si="0"/>
        <v>0.7416666666666667</v>
      </c>
      <c r="G9" s="11" t="s">
        <v>21</v>
      </c>
      <c r="H9" s="1">
        <f>COUNTIF(E4:E26,"&lt;60%")</f>
        <v>1</v>
      </c>
      <c r="I9" s="7">
        <f t="shared" si="1"/>
        <v>4.3478260869565216E-2</v>
      </c>
    </row>
    <row r="10" spans="2:9" x14ac:dyDescent="0.15">
      <c r="B10" s="1" t="s">
        <v>29</v>
      </c>
      <c r="C10" s="5">
        <v>10000</v>
      </c>
      <c r="D10" s="5">
        <v>7200</v>
      </c>
      <c r="E10" s="8">
        <f t="shared" si="0"/>
        <v>0.72</v>
      </c>
      <c r="G10" s="11" t="s">
        <v>22</v>
      </c>
      <c r="H10" s="13">
        <f>SUM(H5:H9)</f>
        <v>23</v>
      </c>
      <c r="I10" s="14">
        <f t="shared" si="1"/>
        <v>1</v>
      </c>
    </row>
    <row r="11" spans="2:9" x14ac:dyDescent="0.15">
      <c r="B11" s="1" t="s">
        <v>30</v>
      </c>
      <c r="C11" s="5">
        <v>9000</v>
      </c>
      <c r="D11" s="5">
        <v>6800</v>
      </c>
      <c r="E11" s="8">
        <f t="shared" si="0"/>
        <v>0.75555555555555554</v>
      </c>
    </row>
    <row r="12" spans="2:9" x14ac:dyDescent="0.15">
      <c r="B12" s="1" t="s">
        <v>31</v>
      </c>
      <c r="C12" s="5">
        <v>8000</v>
      </c>
      <c r="D12" s="5">
        <v>5800</v>
      </c>
      <c r="E12" s="8">
        <f t="shared" si="0"/>
        <v>0.72499999999999998</v>
      </c>
    </row>
    <row r="13" spans="2:9" x14ac:dyDescent="0.15">
      <c r="B13" s="1" t="s">
        <v>32</v>
      </c>
      <c r="C13" s="6">
        <v>10000</v>
      </c>
      <c r="D13" s="6">
        <v>93850</v>
      </c>
      <c r="E13" s="8">
        <f t="shared" si="0"/>
        <v>9.3849999999999998</v>
      </c>
    </row>
    <row r="14" spans="2:9" x14ac:dyDescent="0.15">
      <c r="B14" s="2" t="s">
        <v>3</v>
      </c>
      <c r="C14" s="1">
        <v>7500</v>
      </c>
      <c r="D14" s="1">
        <v>7500</v>
      </c>
      <c r="E14" s="8">
        <f t="shared" si="0"/>
        <v>1</v>
      </c>
    </row>
    <row r="15" spans="2:9" x14ac:dyDescent="0.15">
      <c r="B15" s="2" t="s">
        <v>4</v>
      </c>
      <c r="C15" s="1">
        <v>8800</v>
      </c>
      <c r="D15" s="1">
        <v>8500</v>
      </c>
      <c r="E15" s="8">
        <f t="shared" si="0"/>
        <v>0.96590909090909094</v>
      </c>
    </row>
    <row r="16" spans="2:9" x14ac:dyDescent="0.15">
      <c r="B16" s="2" t="s">
        <v>5</v>
      </c>
      <c r="C16" s="1">
        <v>6500</v>
      </c>
      <c r="D16" s="1">
        <v>6200</v>
      </c>
      <c r="E16" s="8">
        <f t="shared" si="0"/>
        <v>0.9538461538461539</v>
      </c>
    </row>
    <row r="17" spans="2:5" x14ac:dyDescent="0.15">
      <c r="B17" s="2" t="s">
        <v>37</v>
      </c>
      <c r="C17" s="1">
        <v>8500</v>
      </c>
      <c r="D17" s="1">
        <v>8000</v>
      </c>
      <c r="E17" s="8">
        <f t="shared" si="0"/>
        <v>0.94117647058823528</v>
      </c>
    </row>
    <row r="18" spans="2:5" x14ac:dyDescent="0.15">
      <c r="B18" s="2" t="s">
        <v>6</v>
      </c>
      <c r="C18" s="1">
        <v>6500</v>
      </c>
      <c r="D18" s="1">
        <v>6000</v>
      </c>
      <c r="E18" s="8">
        <f t="shared" si="0"/>
        <v>0.92307692307692313</v>
      </c>
    </row>
    <row r="19" spans="2:5" x14ac:dyDescent="0.15">
      <c r="B19" s="2" t="s">
        <v>7</v>
      </c>
      <c r="C19" s="1">
        <v>4800</v>
      </c>
      <c r="D19" s="1">
        <v>4500</v>
      </c>
      <c r="E19" s="8">
        <f t="shared" si="0"/>
        <v>0.9375</v>
      </c>
    </row>
    <row r="20" spans="2:5" x14ac:dyDescent="0.15">
      <c r="B20" s="2" t="s">
        <v>8</v>
      </c>
      <c r="C20" s="1">
        <v>5600</v>
      </c>
      <c r="D20" s="1">
        <v>5200</v>
      </c>
      <c r="E20" s="8">
        <f t="shared" si="0"/>
        <v>0.9285714285714286</v>
      </c>
    </row>
    <row r="21" spans="2:5" x14ac:dyDescent="0.15">
      <c r="B21" s="2" t="s">
        <v>36</v>
      </c>
      <c r="C21" s="1">
        <v>7800</v>
      </c>
      <c r="D21" s="1">
        <v>4500</v>
      </c>
      <c r="E21" s="8">
        <f t="shared" si="0"/>
        <v>0.57692307692307687</v>
      </c>
    </row>
    <row r="22" spans="2:5" x14ac:dyDescent="0.15">
      <c r="B22" s="2" t="s">
        <v>9</v>
      </c>
      <c r="C22" s="1">
        <v>8500</v>
      </c>
      <c r="D22" s="1">
        <v>6000</v>
      </c>
      <c r="E22" s="8">
        <f t="shared" si="0"/>
        <v>0.70588235294117652</v>
      </c>
    </row>
    <row r="23" spans="2:5" x14ac:dyDescent="0.15">
      <c r="B23" s="2" t="s">
        <v>10</v>
      </c>
      <c r="C23" s="1">
        <v>9200</v>
      </c>
      <c r="D23" s="1">
        <v>7000</v>
      </c>
      <c r="E23" s="8">
        <f t="shared" si="0"/>
        <v>0.76086956521739135</v>
      </c>
    </row>
    <row r="24" spans="2:5" x14ac:dyDescent="0.15">
      <c r="B24" s="2" t="s">
        <v>35</v>
      </c>
      <c r="C24" s="1">
        <v>9500</v>
      </c>
      <c r="D24" s="1">
        <v>5800</v>
      </c>
      <c r="E24" s="8">
        <f t="shared" si="0"/>
        <v>0.61052631578947369</v>
      </c>
    </row>
    <row r="25" spans="2:5" x14ac:dyDescent="0.15">
      <c r="B25" s="2" t="s">
        <v>34</v>
      </c>
      <c r="C25" s="1">
        <v>9600</v>
      </c>
      <c r="D25" s="1">
        <v>8000</v>
      </c>
      <c r="E25" s="8">
        <f t="shared" si="0"/>
        <v>0.83333333333333337</v>
      </c>
    </row>
    <row r="26" spans="2:5" x14ac:dyDescent="0.15">
      <c r="B26" s="2" t="s">
        <v>33</v>
      </c>
      <c r="C26" s="1">
        <v>13000</v>
      </c>
      <c r="D26" s="1">
        <v>12800</v>
      </c>
      <c r="E26" s="8">
        <f t="shared" si="0"/>
        <v>0.98461538461538467</v>
      </c>
    </row>
  </sheetData>
  <mergeCells count="1">
    <mergeCell ref="G3:I3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2011-07-19T07:13:37Z</dcterms:created>
  <dcterms:modified xsi:type="dcterms:W3CDTF">2012-07-28T07:45:24Z</dcterms:modified>
</cp:coreProperties>
</file>